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11760" tabRatio="762" activeTab="4"/>
  </bookViews>
  <sheets>
    <sheet name="Rekapitulacija" sheetId="1" r:id="rId1"/>
    <sheet name="NJP" sheetId="2" r:id="rId2"/>
    <sheet name="NODT" sheetId="3" r:id="rId3"/>
    <sheet name="EL" sheetId="4" r:id="rId4"/>
    <sheet name="OBRT" sheetId="5" r:id="rId5"/>
  </sheets>
  <definedNames>
    <definedName name="_xlnm.Print_Area" localSheetId="1">'NJP'!$A$1:$F$35</definedName>
    <definedName name="_xlnm.Print_Area" localSheetId="2">'NODT'!$A$1:$F$19</definedName>
    <definedName name="_xlnm.Print_Area" localSheetId="0">'Rekapitulacija'!$A$1:$E$24</definedName>
  </definedNames>
  <calcPr fullCalcOnLoad="1"/>
</workbook>
</file>

<file path=xl/sharedStrings.xml><?xml version="1.0" encoding="utf-8"?>
<sst xmlns="http://schemas.openxmlformats.org/spreadsheetml/2006/main" count="167" uniqueCount="91">
  <si>
    <t>Št. načrta: 07/2019</t>
  </si>
  <si>
    <t>Označevalna ploščica, rdeče barve z belo vgravirano oznako, 55mm x 30mm</t>
  </si>
  <si>
    <t>Linijsko označevalna oznaka sistema;</t>
  </si>
  <si>
    <t>Drobni vezni in pritrdilni material</t>
  </si>
  <si>
    <t>Adresni dvokanalni vhodni, enokanalni izhodni vmesnik;
krmilni vmesnik z relejskim izhodom (maksimalno 3A) in dvema neodvisnima vhodoma, eden za priklop brezpotencialnih kontaktov in en OPTO vhod, komplet z ohišjem za nadometno montažo, kot npr. tip Zarja, AV-618</t>
  </si>
  <si>
    <t>Dobava in montaža kabla;
kabel JY(St)Y 1x2x1,0 BMK, požarnojavljalni, opleten, s sukanimi paricami, plašč rdeče barve</t>
  </si>
  <si>
    <t>Dobava in montaža korita;
nadometni inštalacijski kanal, kot npr. NIK 2</t>
  </si>
  <si>
    <t>Priklop na obstoječi sistem javljanja požara;
adresiranje in označevanje vmesnikov in ostalih elementov sistema za javljanje požara ter povezava na obstoječi sistem za javljanje požara, preizkus in zagon sistema, prevozni stroški</t>
  </si>
  <si>
    <t>Pregled požarnega javljanja;
stroški in organizacija preizkusa javljanja požara s strani pooblaščene organizacije ter izdaja potrdila o brezhibnosti</t>
  </si>
  <si>
    <t>Sodelovanje pri pregledu požarnega sistema;
sodelovanje serviserjev pri izvedbi funkcionalnega pregleda vgrajenega sistema za javljanje požara</t>
  </si>
  <si>
    <t>Inštalacijsko prevezovalno ohišje sistema javljanja požara</t>
  </si>
  <si>
    <t xml:space="preserve">Izdelava programa za požarni sistem z dopolnitvijo obstoječega programa  </t>
  </si>
  <si>
    <t>kpl</t>
  </si>
  <si>
    <t>Električne inštalacije in električna oprema</t>
  </si>
  <si>
    <t>Dobava, prevoz, montaža, preizkus</t>
  </si>
  <si>
    <t>kos</t>
  </si>
  <si>
    <t>m</t>
  </si>
  <si>
    <t>1.</t>
  </si>
  <si>
    <t>2.</t>
  </si>
  <si>
    <t>3.</t>
  </si>
  <si>
    <t>4.</t>
  </si>
  <si>
    <t>5.</t>
  </si>
  <si>
    <t>6.</t>
  </si>
  <si>
    <t>7.</t>
  </si>
  <si>
    <t>8.</t>
  </si>
  <si>
    <t>9.</t>
  </si>
  <si>
    <t>10.</t>
  </si>
  <si>
    <t>11.</t>
  </si>
  <si>
    <t>12.</t>
  </si>
  <si>
    <t>13.</t>
  </si>
  <si>
    <t>14.</t>
  </si>
  <si>
    <t>SKUPAJ (brez DDV)</t>
  </si>
  <si>
    <t>Skupaj:</t>
  </si>
  <si>
    <t>Rekapitulacija</t>
  </si>
  <si>
    <t xml:space="preserve">PROJEKTANTSKI POPIS S PREDIZMERAMI IN </t>
  </si>
  <si>
    <t>STROŠKOVNO OCENO</t>
  </si>
  <si>
    <t>€</t>
  </si>
  <si>
    <t>SKUPAJ z DDV:</t>
  </si>
  <si>
    <t>DDV (22%)</t>
  </si>
  <si>
    <t>Projekt izvedenih del</t>
  </si>
  <si>
    <t>Dobava in montaža tipke za prezračevanje
AUMÜLLER LTA-24, za proženje RWA krmilne centrale za prezračevanje. Vgradnja standardno elektro dozo
fi 60 mm. Funkcije tipk: Odpiranje – Stop – Zapiranje, LED indikatorji.</t>
  </si>
  <si>
    <t>Vremenska centrala – dež, veter, kompl. z napajalnikom in nosilcem AUMÜLLER WRM ter senzorji za dež in veter</t>
  </si>
  <si>
    <t>Montažna dela</t>
  </si>
  <si>
    <t>V obstoječi razdelilnik R-11 namestiti sledečo opremo:</t>
  </si>
  <si>
    <t xml:space="preserve">Dobava in montaža krmilne centrale
za krmiljenje pogonov za odpiranje oken in kupol, v primeru požara ter odpiranje kupol za naravno prezračevanje. Centrala naj bo modularna, krmilna napajalna centrala za Naravni odvod dima in toplote - NODT in ventilacijo. Krmilno napajalna centrala bazira na Bus povezavi kar omogoča enostavno konfiguriranje in razširitev. Centrala zagotavlja rezervno napajanje, za primer izpada glavnega napajanja, za najmanj 72 ur. Centrala ima polnilec baterij, ki določa režim polnjenja glede na temperaturo, in izvaja stalni nadzor stanja baterij Konfiguracija centrale se lahko izvede s priklopom na osebni računalnik. Centrala ima progamabilne izhode za javljanje alarma ali napake na posamezni alarmni grupi.
Alarmne grupe so lahko programirane brez uporabe računalnika.
Kot npr. tip AUMÜLLER EMB 8000/72A v naslednji konfiguraciji: 2x PME – razširitveni napajalni modul; 1x PM - napajalni modul; 3x PS – napajalnik 24VDC 24A; 1x CM – kontrolni modul; 8x DM – motorni modul (max.10A); 1xERM - izhodni modul. Dimenzija centrale (ŠxVxG): 600x800x250mm </t>
  </si>
  <si>
    <t>- 50 mm</t>
  </si>
  <si>
    <t>Kabel NHXH(-J) FE180/E90 položen na kabelske police, PN cevi, kabelske utore, instalacijske cevi, skupaj s kabelskimi končniki in priklopom</t>
  </si>
  <si>
    <t>- 3x4 mm2</t>
  </si>
  <si>
    <t>NJP</t>
  </si>
  <si>
    <t>NODT</t>
  </si>
  <si>
    <t>Elektro dela</t>
  </si>
  <si>
    <t>Pregled sistema NODT;
stroški in organizacija preizkusa sistema NODT s strani pooblaščene organizacije ter izdaja potrdila o brezhibnosti</t>
  </si>
  <si>
    <t>Obrtniška dela</t>
  </si>
  <si>
    <t>ur</t>
  </si>
  <si>
    <t>Izvajanje inštalacijskih del - delo na višini</t>
  </si>
  <si>
    <t>Dobava in montaža kabla;
kabel JY(St)Y 4x2x0,8 BMK, požarnojavljalni, opleten, s sukanimi paricami, plašč rdeče barve</t>
  </si>
  <si>
    <t>Montaža in vezava elementov;
montaža in električno povezovanje z obstoječim sistemom javljanja požara na objektu, povezava krmiljenj s sistemom ODT;</t>
  </si>
  <si>
    <t>Test celotnega požarnega sistema na objektu v odvisnosti z novimi potrebnimi krmiljenj</t>
  </si>
  <si>
    <t>El. priklop NODT kupol</t>
  </si>
  <si>
    <t>- 3x10 mm2</t>
  </si>
  <si>
    <t>- 3x6 mm2</t>
  </si>
  <si>
    <t>- 100 mm</t>
  </si>
  <si>
    <t>1x inštalacijski odklopnik C20A, 1f</t>
  </si>
  <si>
    <t>Dobava in montaža požarne tipke AUMÜLLER HSE, za upravljanje in spremljanje statusa (alarm, odprto okno, napaka) krmilne centrale. Dimenzije (širina x višina x globina) : 125 x 125 x 32,5 mm</t>
  </si>
  <si>
    <t>Objekt: ŠC POSTOJNA-NODT</t>
  </si>
  <si>
    <t>Faza: PZI, junij 2019</t>
  </si>
  <si>
    <t>Kabelske police, hladno cinkane, ognjevarne, višine 6 cm, skupaj z ognjevarnimi konzolami, E30-E90</t>
  </si>
  <si>
    <t>Inštalacijska PNT cev</t>
  </si>
  <si>
    <t>- 23 mm</t>
  </si>
  <si>
    <t>Dela je potrebno izvajati v skladu z  tehničnimi predpisi, normativi in standardi.</t>
  </si>
  <si>
    <t>Material za ta dela mora po kvaliteti ustrezati določilom veljavnih normativov in standardov.</t>
  </si>
  <si>
    <t>Pri izvedbi je potrebno upoštevati tudi navodila, pogoje in podatke proizvajalca krovnega materiala.</t>
  </si>
  <si>
    <t>V ceni za enoto je potrebno upoštevati, poleg del, opisanih v posamezni postavki še:</t>
  </si>
  <si>
    <t xml:space="preserve"> - snemanje potrebnih izmer na objektu;</t>
  </si>
  <si>
    <t xml:space="preserve"> - pregled pripravljenih podlog in fino čiščenje pred pričetkom dela;</t>
  </si>
  <si>
    <t xml:space="preserve"> - dobavo osnovnega, pritrdilnega in pomožnega materiala, z vsemi transportnimi in manipulativnimi stroški;</t>
  </si>
  <si>
    <t xml:space="preserve"> - delo v delavnici in na objektu, z vsemi dajatvami;</t>
  </si>
  <si>
    <t xml:space="preserve"> - prevoz izdelkov in materiala na objekt, z nakladanjem, razkladanjem, skladiščenjem in prenosi do mesta vgraditve;</t>
  </si>
  <si>
    <t>- montažo vseh slojev po opisu v skladu s pravili stroke</t>
  </si>
  <si>
    <t xml:space="preserve"> - čiščenje izdelkov po končanem delu in podobno;</t>
  </si>
  <si>
    <t xml:space="preserve"> - vsa dela in ukrepe po določilih zakona o varstvu pri delu.</t>
  </si>
  <si>
    <t xml:space="preserve"> V primeru da posamezne postavke v popisu ne zajemajo celotnega opisa potrebnega za funkcionalno dokončanje dela, mora ponudnik izvedbo le tega vključiti v ceno na enoto!</t>
  </si>
  <si>
    <t>V ceni je zajeti tudi demontažo in odstranitev vseh eventuelno potrebnih elementov, ki niso posebej navedeni oziroma jih bo izvajalec odstranil zaradi lažje izvedbe in odvoz  na stalno deponijo in plačilo vseh taks.</t>
  </si>
  <si>
    <t>V ceni  je potrebno zajeti tudi vse potrebne delovne in lovilne odre kot tudi  pripravo in izvedbo trasportnih mest in naprav.</t>
  </si>
  <si>
    <t>kom</t>
  </si>
  <si>
    <t>Odstranitev strešne obrobe ( kvdaratura 17,76m2) iz pločevine z odvozom na deponijo in plačano takso.Dobava in montaža nove obrobe svetlobnega traku po detalju D1 v sestavi trda izolacija Knauf isolation smart roof Top 5 cm na strešno kritino in na neizoliran kovinski nastavni venec za kupolo, montaža kotnikov iz plastificirane pločevine Sika -vijačenje v konstrukcijo, namestitev Sikaplan 18G folije od slemena do in okrog svetlobnih trakov - (razvita kvadratura 17,76m2)</t>
  </si>
  <si>
    <t>odstranitev slemenjaka iz pločevine r.š 65 cm in dolžine 45,5m z odvozom na deponijo in plačilom takse. Izdelava in montaža novega slemenjaka r.š. 65 cm in dolžine 45,5m - po segmentih iz pločevine - barva rdeča. Spodaj ustrezna podlaga, na preklopnih stikih slemenjaka zatesniti s tekočo membrano kot naprimer Sikaelastic. Na obeh straneh namestiti zapiralno pločevino "glavnik"in tesnilno peno.</t>
  </si>
  <si>
    <t>Preveritev vseh vijakov na strehi velikosti 1700m2. Ocena 3500 vijakov. Zamenjava neustreznih vijakov in tesnil na strehi in strelovodu . Če se izkaže da ni potrebno zamenjati vseh vijakov se obračuna število zamenjanih vijakov</t>
  </si>
  <si>
    <t>Premični dvižni gradbeni oder za izvajanje montaže el. Inštalacij v telovadnici višina 10m</t>
  </si>
  <si>
    <t xml:space="preserve">Demontaža obstoječega svetlobnega traku in odvoz na deponijo (obrobe niso zajete v ponudbi in so v domeni krovca)
Dobava, dvig na streho in montaža novega svetlobnega traku vključno s podnožjem (termoizoliranje in obrobljanje v domeni krovca).
Izdelava, dobava in montaža polikarbonatnega svetlobnega traku SKY OS 36 v strukturi 16/7W opal+10+10/4W prozoren (Ug=1,05 W/m2K), prepustnost svetlobe LT 44%,  gradbena mera 220x560 cm, vključno z neizoliranim kovinskim nastavnim vencem (debelina pločevine 2mm), certificiran sistem svetlobnega traku po EN 14963. V vsakem svetlobnem traku se en segment dimenzij 160x208 cm odpira za namen odvoda dima in toplote in je opremljen z elektro 24V pogonom tipa G 24V/10A, odpiranje 165⁰, certificiran sistem po EN 12101-2 za naravni odvod dima in toplote, efektivna oz aerodinamična površina lopute za NODT znaša 2,429m2, vključno z deflektorji. Nastavni venec se vgradi na pripravljeno odprtino na obstoječi strehi. 
</t>
  </si>
  <si>
    <t>Projektantski nadzor - investitor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</si>
</sst>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0.00\ [$€-1]"/>
    <numFmt numFmtId="177" formatCode="_-&quot;€&quot;\ * #,##0.00_-;\-&quot;€&quot;\ * #,##0.00_-;_-&quot;€&quot;\ * &quot;-&quot;??_-;_-@_-"/>
    <numFmt numFmtId="178" formatCode="#,##0.00\ &quot;€&quot;"/>
    <numFmt numFmtId="179" formatCode="#,##0.00\ _S_I_T"/>
    <numFmt numFmtId="180" formatCode="[$€-2]\ #,##0.00_);[Red]\([$€-2]\ #,##0.00\)"/>
    <numFmt numFmtId="181" formatCode="#,##0.00\ [$EUR]"/>
    <numFmt numFmtId="182" formatCode="General_)"/>
  </numFmts>
  <fonts count="32">
    <font>
      <sz val="10"/>
      <name val="Arial"/>
      <family val="2"/>
    </font>
    <font>
      <sz val="10"/>
      <name val="Arial CE"/>
      <family val="0"/>
    </font>
    <font>
      <u val="single"/>
      <sz val="10"/>
      <color indexed="12"/>
      <name val="Arial CE"/>
      <family val="0"/>
    </font>
    <font>
      <u val="single"/>
      <sz val="10"/>
      <color indexed="36"/>
      <name val="Arial CE"/>
      <family val="0"/>
    </font>
    <font>
      <b/>
      <sz val="14"/>
      <name val="Arial"/>
      <family val="2"/>
    </font>
    <font>
      <sz val="11"/>
      <name val="Arial"/>
      <family val="2"/>
    </font>
    <font>
      <sz val="11"/>
      <color indexed="10"/>
      <name val="Arial"/>
      <family val="2"/>
    </font>
    <font>
      <sz val="11"/>
      <color indexed="8"/>
      <name val="Arial"/>
      <family val="2"/>
    </font>
    <font>
      <sz val="11"/>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1"/>
      <name val="Arial"/>
      <family val="2"/>
    </font>
    <font>
      <sz val="10"/>
      <name val="Helv"/>
      <family val="0"/>
    </font>
    <font>
      <b/>
      <i/>
      <sz val="12"/>
      <name val="Arial"/>
      <family val="2"/>
    </font>
    <font>
      <sz val="12"/>
      <name val="Arial"/>
      <family val="2"/>
    </font>
    <font>
      <i/>
      <sz val="11"/>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9" tint="0.7999799847602844"/>
        <bgColor indexed="64"/>
      </patternFill>
    </fill>
  </fills>
  <borders count="1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177" fontId="0" fillId="0" borderId="0" applyFont="0" applyFill="0" applyBorder="0" applyAlignment="0" applyProtection="0"/>
    <xf numFmtId="0" fontId="2"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17" fillId="17" borderId="0" applyNumberFormat="0" applyBorder="0" applyAlignment="0" applyProtection="0"/>
    <xf numFmtId="0" fontId="0" fillId="0" borderId="0">
      <alignment/>
      <protection/>
    </xf>
    <xf numFmtId="0" fontId="3" fillId="0" borderId="0" applyNumberFormat="0" applyFill="0" applyBorder="0" applyAlignment="0" applyProtection="0"/>
    <xf numFmtId="9" fontId="1" fillId="0" borderId="0" applyFont="0" applyFill="0" applyBorder="0" applyAlignment="0" applyProtection="0"/>
    <xf numFmtId="0" fontId="1" fillId="18" borderId="5"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7" fillId="0" borderId="0">
      <alignment/>
      <protection/>
    </xf>
    <xf numFmtId="172" fontId="1" fillId="0" borderId="0" applyFont="0" applyFill="0" applyBorder="0" applyAlignment="0" applyProtection="0"/>
    <xf numFmtId="170"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24" fillId="7" borderId="8" applyNumberFormat="0" applyAlignment="0" applyProtection="0"/>
    <xf numFmtId="0" fontId="25" fillId="0" borderId="9" applyNumberFormat="0" applyFill="0" applyAlignment="0" applyProtection="0"/>
  </cellStyleXfs>
  <cellXfs count="104">
    <xf numFmtId="0" fontId="0" fillId="0" borderId="0" xfId="0" applyAlignment="1">
      <alignment/>
    </xf>
    <xf numFmtId="49" fontId="4" fillId="0" borderId="0" xfId="0" applyNumberFormat="1" applyFont="1" applyAlignment="1">
      <alignment/>
    </xf>
    <xf numFmtId="0" fontId="5" fillId="0" borderId="0" xfId="0" applyFont="1" applyAlignment="1">
      <alignment/>
    </xf>
    <xf numFmtId="4" fontId="5" fillId="0" borderId="0" xfId="0" applyNumberFormat="1" applyFont="1" applyAlignment="1">
      <alignment/>
    </xf>
    <xf numFmtId="49" fontId="5" fillId="0" borderId="0" xfId="0" applyNumberFormat="1" applyFont="1" applyAlignment="1">
      <alignment/>
    </xf>
    <xf numFmtId="0" fontId="5" fillId="0" borderId="0" xfId="0" applyFont="1" applyAlignment="1">
      <alignment horizontal="right" vertical="top"/>
    </xf>
    <xf numFmtId="0" fontId="5" fillId="0" borderId="0" xfId="0" applyFont="1" applyAlignment="1">
      <alignment vertical="top" wrapText="1"/>
    </xf>
    <xf numFmtId="0" fontId="5" fillId="0" borderId="0" xfId="0" applyFont="1" applyAlignment="1">
      <alignment horizontal="right" vertical="top" wrapText="1"/>
    </xf>
    <xf numFmtId="49" fontId="5" fillId="0" borderId="0" xfId="0" applyNumberFormat="1" applyFont="1" applyAlignment="1">
      <alignment horizontal="left" vertical="top"/>
    </xf>
    <xf numFmtId="0" fontId="6" fillId="0" borderId="0" xfId="0" applyFont="1" applyAlignment="1">
      <alignment/>
    </xf>
    <xf numFmtId="0" fontId="6" fillId="0" borderId="0" xfId="0" applyFont="1" applyAlignment="1">
      <alignment horizontal="right" vertical="top"/>
    </xf>
    <xf numFmtId="4" fontId="5" fillId="0" borderId="0" xfId="0" applyNumberFormat="1" applyFont="1" applyAlignment="1">
      <alignment horizontal="right" vertical="top"/>
    </xf>
    <xf numFmtId="4" fontId="6" fillId="0" borderId="0" xfId="0" applyNumberFormat="1" applyFont="1" applyAlignment="1">
      <alignment horizontal="right" vertical="top"/>
    </xf>
    <xf numFmtId="49" fontId="4" fillId="0" borderId="0" xfId="0" applyNumberFormat="1" applyFont="1" applyAlignment="1">
      <alignment horizontal="left" vertical="top"/>
    </xf>
    <xf numFmtId="49" fontId="6" fillId="0" borderId="0" xfId="0" applyNumberFormat="1" applyFont="1" applyAlignment="1">
      <alignment horizontal="left" vertical="top"/>
    </xf>
    <xf numFmtId="0" fontId="26" fillId="0" borderId="0" xfId="0" applyFont="1" applyAlignment="1">
      <alignment horizontal="left" vertical="top" wrapText="1"/>
    </xf>
    <xf numFmtId="4" fontId="6" fillId="0" borderId="0" xfId="43" applyNumberFormat="1" applyFont="1" applyAlignment="1">
      <alignment horizontal="right" vertical="top"/>
      <protection/>
    </xf>
    <xf numFmtId="0" fontId="0" fillId="0" borderId="0" xfId="44" applyFont="1">
      <alignment/>
      <protection/>
    </xf>
    <xf numFmtId="49" fontId="5" fillId="0" borderId="0" xfId="44" applyNumberFormat="1" applyFont="1">
      <alignment/>
      <protection/>
    </xf>
    <xf numFmtId="0" fontId="5" fillId="0" borderId="0" xfId="44" applyFont="1">
      <alignment/>
      <protection/>
    </xf>
    <xf numFmtId="4" fontId="5" fillId="0" borderId="0" xfId="44" applyNumberFormat="1" applyFont="1">
      <alignment/>
      <protection/>
    </xf>
    <xf numFmtId="0" fontId="28" fillId="0" borderId="0" xfId="0" applyFont="1" applyAlignment="1">
      <alignment/>
    </xf>
    <xf numFmtId="0" fontId="5" fillId="0" borderId="0" xfId="0" applyFont="1" applyAlignment="1">
      <alignment/>
    </xf>
    <xf numFmtId="4" fontId="5" fillId="0" borderId="0" xfId="0" applyNumberFormat="1" applyFont="1" applyAlignment="1">
      <alignment/>
    </xf>
    <xf numFmtId="49" fontId="26" fillId="0" borderId="0" xfId="0" applyNumberFormat="1" applyFont="1" applyAlignment="1">
      <alignment/>
    </xf>
    <xf numFmtId="49" fontId="5"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0" fontId="29" fillId="0" borderId="0" xfId="0" applyFont="1" applyAlignment="1">
      <alignment/>
    </xf>
    <xf numFmtId="4" fontId="5" fillId="0" borderId="0" xfId="0" applyNumberFormat="1" applyFont="1" applyAlignment="1">
      <alignment vertical="top"/>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xf>
    <xf numFmtId="0" fontId="5" fillId="0" borderId="11" xfId="0" applyFont="1" applyBorder="1" applyAlignment="1">
      <alignment horizontal="left"/>
    </xf>
    <xf numFmtId="49" fontId="5" fillId="0" borderId="0" xfId="0" applyNumberFormat="1" applyFont="1" applyAlignment="1">
      <alignment vertical="top"/>
    </xf>
    <xf numFmtId="49" fontId="5" fillId="0" borderId="0" xfId="0" applyNumberFormat="1" applyFont="1" applyAlignment="1">
      <alignment wrapText="1"/>
    </xf>
    <xf numFmtId="0" fontId="5" fillId="0" borderId="0" xfId="0" applyFont="1" applyAlignment="1">
      <alignment horizontal="right" vertical="top"/>
    </xf>
    <xf numFmtId="0" fontId="5" fillId="0" borderId="0" xfId="0"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right" vertical="top" wrapText="1"/>
    </xf>
    <xf numFmtId="4" fontId="5" fillId="0" borderId="0" xfId="0" applyNumberFormat="1" applyFont="1" applyAlignment="1">
      <alignment horizontal="right" vertical="top" wrapText="1"/>
    </xf>
    <xf numFmtId="0" fontId="5" fillId="0" borderId="0" xfId="0" applyFont="1" applyAlignment="1">
      <alignment wrapText="1"/>
    </xf>
    <xf numFmtId="0" fontId="5" fillId="0" borderId="0" xfId="0" applyFont="1" applyAlignment="1">
      <alignment horizontal="left" vertical="top" wrapText="1" indent="1"/>
    </xf>
    <xf numFmtId="4" fontId="5" fillId="0" borderId="0" xfId="0" applyNumberFormat="1" applyFont="1" applyAlignment="1">
      <alignment horizontal="right" vertical="top" wrapText="1"/>
    </xf>
    <xf numFmtId="0" fontId="5" fillId="0" borderId="10" xfId="0" applyFont="1" applyBorder="1" applyAlignment="1">
      <alignment horizontal="right" vertical="top" wrapText="1"/>
    </xf>
    <xf numFmtId="0" fontId="5" fillId="0" borderId="0" xfId="0" applyFont="1" applyBorder="1" applyAlignment="1">
      <alignment/>
    </xf>
    <xf numFmtId="4" fontId="5" fillId="0" borderId="0" xfId="0" applyNumberFormat="1" applyFont="1" applyBorder="1" applyAlignment="1">
      <alignment/>
    </xf>
    <xf numFmtId="49" fontId="5" fillId="0" borderId="12" xfId="0" applyNumberFormat="1" applyFont="1" applyBorder="1" applyAlignment="1">
      <alignment horizontal="left" vertical="top"/>
    </xf>
    <xf numFmtId="0" fontId="7" fillId="0" borderId="12" xfId="0" applyFont="1" applyFill="1" applyBorder="1" applyAlignment="1">
      <alignment horizontal="left" vertical="top" wrapText="1"/>
    </xf>
    <xf numFmtId="0" fontId="5" fillId="0" borderId="12" xfId="0" applyFont="1" applyBorder="1" applyAlignment="1">
      <alignment/>
    </xf>
    <xf numFmtId="0" fontId="5" fillId="0" borderId="12" xfId="0" applyFont="1" applyBorder="1" applyAlignment="1">
      <alignment horizontal="right" vertical="top"/>
    </xf>
    <xf numFmtId="4" fontId="5" fillId="0" borderId="12" xfId="0" applyNumberFormat="1" applyFont="1" applyBorder="1" applyAlignment="1">
      <alignment horizontal="right" vertical="top"/>
    </xf>
    <xf numFmtId="49" fontId="7" fillId="0" borderId="12" xfId="0" applyNumberFormat="1" applyFont="1" applyBorder="1" applyAlignment="1">
      <alignment horizontal="left" vertical="top"/>
    </xf>
    <xf numFmtId="0" fontId="7" fillId="0" borderId="12" xfId="0" applyFont="1" applyFill="1" applyBorder="1" applyAlignment="1">
      <alignment horizontal="left" vertical="top"/>
    </xf>
    <xf numFmtId="4" fontId="7" fillId="0" borderId="12" xfId="0" applyNumberFormat="1" applyFont="1" applyFill="1" applyBorder="1" applyAlignment="1">
      <alignment horizontal="right" vertical="top"/>
    </xf>
    <xf numFmtId="4" fontId="7" fillId="0" borderId="12" xfId="0" applyNumberFormat="1" applyFont="1" applyFill="1" applyBorder="1" applyAlignment="1">
      <alignment vertical="top"/>
    </xf>
    <xf numFmtId="49" fontId="7" fillId="0" borderId="12" xfId="0" applyNumberFormat="1" applyFont="1" applyFill="1" applyBorder="1" applyAlignment="1">
      <alignment vertical="top" wrapText="1"/>
    </xf>
    <xf numFmtId="0" fontId="5" fillId="0" borderId="12" xfId="0" applyFont="1" applyBorder="1" applyAlignment="1">
      <alignment vertical="top" wrapText="1"/>
    </xf>
    <xf numFmtId="49" fontId="5" fillId="0" borderId="12" xfId="0" applyNumberFormat="1" applyFont="1" applyBorder="1" applyAlignment="1">
      <alignment vertical="top" wrapText="1"/>
    </xf>
    <xf numFmtId="49" fontId="7" fillId="0" borderId="12" xfId="0" applyNumberFormat="1" applyFont="1" applyBorder="1" applyAlignment="1">
      <alignment vertical="top"/>
    </xf>
    <xf numFmtId="0" fontId="7" fillId="0" borderId="12" xfId="0" applyFont="1" applyBorder="1" applyAlignment="1">
      <alignment/>
    </xf>
    <xf numFmtId="0" fontId="7" fillId="0" borderId="12" xfId="0" applyFont="1" applyBorder="1" applyAlignment="1">
      <alignment horizontal="right" vertical="top"/>
    </xf>
    <xf numFmtId="0" fontId="7" fillId="0" borderId="12" xfId="0" applyFont="1" applyBorder="1" applyAlignment="1">
      <alignment vertical="top"/>
    </xf>
    <xf numFmtId="4" fontId="8" fillId="0" borderId="12" xfId="0" applyNumberFormat="1" applyFont="1" applyBorder="1" applyAlignment="1">
      <alignment vertical="top"/>
    </xf>
    <xf numFmtId="4" fontId="7" fillId="0" borderId="12" xfId="0" applyNumberFormat="1" applyFont="1" applyBorder="1" applyAlignment="1">
      <alignment vertical="top"/>
    </xf>
    <xf numFmtId="0" fontId="5" fillId="0" borderId="12" xfId="0" applyFont="1" applyBorder="1" applyAlignment="1">
      <alignment/>
    </xf>
    <xf numFmtId="0" fontId="5" fillId="0" borderId="12" xfId="0" applyFont="1" applyBorder="1" applyAlignment="1">
      <alignment horizontal="right" vertical="top"/>
    </xf>
    <xf numFmtId="4" fontId="5" fillId="0" borderId="12" xfId="0" applyNumberFormat="1" applyFont="1" applyBorder="1" applyAlignment="1">
      <alignment horizontal="right" vertical="top"/>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0" fillId="0" borderId="0" xfId="44" applyFont="1">
      <alignment/>
      <protection/>
    </xf>
    <xf numFmtId="0" fontId="0" fillId="0" borderId="12" xfId="44" applyFont="1" applyBorder="1">
      <alignment/>
      <protection/>
    </xf>
    <xf numFmtId="0" fontId="5" fillId="0" borderId="12" xfId="44" applyFont="1" applyBorder="1">
      <alignment/>
      <protection/>
    </xf>
    <xf numFmtId="4" fontId="5" fillId="0" borderId="12" xfId="44" applyNumberFormat="1" applyFont="1" applyBorder="1">
      <alignment/>
      <protection/>
    </xf>
    <xf numFmtId="0" fontId="30" fillId="0" borderId="0" xfId="0" applyFont="1" applyAlignment="1">
      <alignment/>
    </xf>
    <xf numFmtId="49" fontId="5" fillId="0" borderId="0" xfId="0" applyNumberFormat="1" applyFont="1" applyBorder="1" applyAlignment="1">
      <alignment horizontal="left" vertical="top"/>
    </xf>
    <xf numFmtId="0" fontId="5" fillId="0" borderId="0" xfId="0" applyFont="1" applyBorder="1" applyAlignment="1">
      <alignment/>
    </xf>
    <xf numFmtId="0" fontId="5" fillId="0" borderId="0" xfId="0" applyFont="1" applyBorder="1" applyAlignment="1">
      <alignment horizontal="right" vertical="top"/>
    </xf>
    <xf numFmtId="4" fontId="5" fillId="0" borderId="0" xfId="0" applyNumberFormat="1" applyFont="1" applyBorder="1" applyAlignment="1">
      <alignment horizontal="right" vertical="top"/>
    </xf>
    <xf numFmtId="49" fontId="7" fillId="0" borderId="13" xfId="0" applyNumberFormat="1" applyFont="1" applyBorder="1" applyAlignment="1">
      <alignment horizontal="left" vertical="top"/>
    </xf>
    <xf numFmtId="0" fontId="7" fillId="0" borderId="13" xfId="0" applyFont="1" applyFill="1" applyBorder="1" applyAlignment="1">
      <alignment horizontal="left" vertical="top" wrapText="1"/>
    </xf>
    <xf numFmtId="0" fontId="7" fillId="0" borderId="13" xfId="0" applyFont="1" applyFill="1" applyBorder="1" applyAlignment="1">
      <alignment horizontal="left" vertical="top"/>
    </xf>
    <xf numFmtId="49" fontId="5" fillId="0" borderId="10" xfId="0" applyNumberFormat="1" applyFont="1" applyBorder="1" applyAlignment="1">
      <alignment horizontal="left" vertical="top"/>
    </xf>
    <xf numFmtId="0" fontId="5" fillId="0" borderId="10" xfId="0" applyFont="1" applyBorder="1" applyAlignment="1">
      <alignment/>
    </xf>
    <xf numFmtId="0" fontId="5" fillId="0" borderId="10" xfId="0" applyFont="1" applyBorder="1" applyAlignment="1">
      <alignment horizontal="right" vertical="top"/>
    </xf>
    <xf numFmtId="4" fontId="5" fillId="0" borderId="10" xfId="0" applyNumberFormat="1" applyFont="1" applyBorder="1" applyAlignment="1">
      <alignment horizontal="right" vertical="top"/>
    </xf>
    <xf numFmtId="4" fontId="5" fillId="0" borderId="13" xfId="0" applyNumberFormat="1" applyFont="1" applyFill="1" applyBorder="1" applyAlignment="1">
      <alignment vertical="top"/>
    </xf>
    <xf numFmtId="49" fontId="0" fillId="0" borderId="0" xfId="0" applyNumberFormat="1" applyFont="1" applyFill="1" applyBorder="1" applyAlignment="1">
      <alignment horizontal="left" vertical="top"/>
    </xf>
    <xf numFmtId="0" fontId="31" fillId="0" borderId="0" xfId="0" applyFont="1" applyFill="1" applyBorder="1" applyAlignment="1">
      <alignment horizontal="justify" vertical="top" wrapText="1"/>
    </xf>
    <xf numFmtId="4" fontId="0" fillId="0" borderId="0" xfId="0" applyNumberFormat="1" applyFont="1" applyFill="1" applyBorder="1" applyAlignment="1">
      <alignment horizontal="justify" vertical="top" wrapText="1"/>
    </xf>
    <xf numFmtId="4" fontId="0" fillId="0" borderId="0" xfId="0" applyNumberFormat="1" applyFont="1" applyFill="1" applyBorder="1" applyAlignment="1">
      <alignment vertical="top"/>
    </xf>
    <xf numFmtId="4" fontId="0" fillId="0" borderId="0" xfId="0" applyNumberFormat="1" applyFont="1" applyFill="1" applyAlignment="1">
      <alignment vertical="top"/>
    </xf>
    <xf numFmtId="0" fontId="5" fillId="0" borderId="0" xfId="0" applyNumberFormat="1" applyFont="1" applyFill="1" applyBorder="1" applyAlignment="1">
      <alignment vertical="top"/>
    </xf>
    <xf numFmtId="0" fontId="5"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vertical="top"/>
    </xf>
    <xf numFmtId="0" fontId="0" fillId="0" borderId="0" xfId="0" applyAlignment="1">
      <alignment vertical="top"/>
    </xf>
    <xf numFmtId="0" fontId="31" fillId="0" borderId="0" xfId="0" applyFont="1" applyFill="1" applyBorder="1" applyAlignment="1">
      <alignment horizontal="justify" wrapText="1"/>
    </xf>
    <xf numFmtId="4" fontId="5" fillId="24" borderId="10" xfId="0" applyNumberFormat="1" applyFont="1" applyFill="1" applyBorder="1" applyAlignment="1" applyProtection="1">
      <alignment horizontal="right" vertical="top" wrapText="1"/>
      <protection locked="0"/>
    </xf>
    <xf numFmtId="4" fontId="7" fillId="24" borderId="13" xfId="0" applyNumberFormat="1" applyFont="1" applyFill="1" applyBorder="1" applyAlignment="1" applyProtection="1">
      <alignment horizontal="right" vertical="top"/>
      <protection locked="0"/>
    </xf>
    <xf numFmtId="4" fontId="7" fillId="24" borderId="12" xfId="0" applyNumberFormat="1" applyFont="1" applyFill="1" applyBorder="1" applyAlignment="1" applyProtection="1">
      <alignment horizontal="right" vertical="top"/>
      <protection locked="0"/>
    </xf>
    <xf numFmtId="0" fontId="5" fillId="0" borderId="14" xfId="0" applyFont="1" applyBorder="1" applyAlignment="1">
      <alignment vertical="top" wrapText="1"/>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Hyperlink" xfId="35"/>
    <cellStyle name="Izhod" xfId="36"/>
    <cellStyle name="Naslov" xfId="37"/>
    <cellStyle name="Naslov 1" xfId="38"/>
    <cellStyle name="Naslov 2" xfId="39"/>
    <cellStyle name="Naslov 3" xfId="40"/>
    <cellStyle name="Naslov 4" xfId="41"/>
    <cellStyle name="Navadno 2 2" xfId="42"/>
    <cellStyle name="Navadno_Multimedija" xfId="43"/>
    <cellStyle name="Navadno_Popis-JR_Planina-x2-REV" xfId="44"/>
    <cellStyle name="Nevtralno" xfId="45"/>
    <cellStyle name="Normal_Sheet1"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Slog 1" xfId="62"/>
    <cellStyle name="Currency" xfId="63"/>
    <cellStyle name="Currency [0]" xfId="64"/>
    <cellStyle name="Comma" xfId="65"/>
    <cellStyle name="Comma [0]" xfId="66"/>
    <cellStyle name="Vnos" xfId="67"/>
    <cellStyle name="Vsot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List3"/>
  <dimension ref="A2:I148"/>
  <sheetViews>
    <sheetView view="pageBreakPreview" zoomScaleSheetLayoutView="100" zoomScalePageLayoutView="0" workbookViewId="0" topLeftCell="A1">
      <selection activeCell="D20" sqref="D20"/>
    </sheetView>
  </sheetViews>
  <sheetFormatPr defaultColWidth="9.140625" defaultRowHeight="12.75"/>
  <cols>
    <col min="1" max="1" width="5.421875" style="25" customWidth="1"/>
    <col min="2" max="2" width="48.140625" style="22" customWidth="1"/>
    <col min="3" max="3" width="4.421875" style="22" customWidth="1"/>
    <col min="4" max="4" width="15.28125" style="22" customWidth="1"/>
    <col min="5" max="5" width="5.421875" style="23" customWidth="1"/>
    <col min="6" max="6" width="0.9921875" style="23" customWidth="1"/>
    <col min="7" max="7" width="0.9921875" style="22" customWidth="1"/>
    <col min="8" max="8" width="1.421875" style="22" customWidth="1"/>
    <col min="9" max="9" width="17.140625" style="22" customWidth="1"/>
    <col min="10" max="16384" width="9.140625" style="22" customWidth="1"/>
  </cols>
  <sheetData>
    <row r="2" ht="15">
      <c r="A2" s="21" t="s">
        <v>64</v>
      </c>
    </row>
    <row r="3" ht="15">
      <c r="A3" s="21"/>
    </row>
    <row r="4" ht="15">
      <c r="A4" s="21" t="s">
        <v>13</v>
      </c>
    </row>
    <row r="5" ht="15">
      <c r="A5" s="24"/>
    </row>
    <row r="6" ht="14.25">
      <c r="A6" s="4" t="s">
        <v>0</v>
      </c>
    </row>
    <row r="7" ht="14.25">
      <c r="A7" s="25" t="s">
        <v>65</v>
      </c>
    </row>
    <row r="10" ht="18">
      <c r="A10" s="26" t="s">
        <v>34</v>
      </c>
    </row>
    <row r="11" ht="18">
      <c r="A11" s="26" t="s">
        <v>35</v>
      </c>
    </row>
    <row r="13" spans="1:4" ht="15">
      <c r="A13" s="21" t="s">
        <v>33</v>
      </c>
      <c r="B13" s="27"/>
      <c r="C13" s="27"/>
      <c r="D13" s="27"/>
    </row>
    <row r="14" spans="1:6" ht="15">
      <c r="A14" s="28"/>
      <c r="B14" s="27"/>
      <c r="C14" s="27"/>
      <c r="D14" s="27"/>
      <c r="E14" s="29"/>
      <c r="F14" s="29"/>
    </row>
    <row r="15" spans="1:9" ht="15" customHeight="1">
      <c r="A15" s="44" t="s">
        <v>17</v>
      </c>
      <c r="B15" s="6" t="s">
        <v>48</v>
      </c>
      <c r="C15" s="7"/>
      <c r="D15" s="3">
        <f>+NJP!F35</f>
        <v>0</v>
      </c>
      <c r="E15" s="32" t="s">
        <v>36</v>
      </c>
      <c r="I15" s="3"/>
    </row>
    <row r="16" spans="1:9" ht="15" customHeight="1">
      <c r="A16" s="44" t="s">
        <v>18</v>
      </c>
      <c r="B16" s="6" t="s">
        <v>49</v>
      </c>
      <c r="C16" s="7"/>
      <c r="D16" s="3">
        <f>+NODT!F19</f>
        <v>0</v>
      </c>
      <c r="E16" s="32" t="s">
        <v>36</v>
      </c>
      <c r="I16" s="3"/>
    </row>
    <row r="17" spans="1:9" ht="15" customHeight="1">
      <c r="A17" s="44" t="s">
        <v>19</v>
      </c>
      <c r="B17" s="6" t="s">
        <v>50</v>
      </c>
      <c r="C17" s="7"/>
      <c r="D17" s="3">
        <f>+'EL'!F20</f>
        <v>0</v>
      </c>
      <c r="E17" s="32" t="s">
        <v>36</v>
      </c>
      <c r="I17" s="3"/>
    </row>
    <row r="18" spans="1:9" ht="15" customHeight="1">
      <c r="A18" s="44" t="s">
        <v>20</v>
      </c>
      <c r="B18" s="6" t="s">
        <v>52</v>
      </c>
      <c r="C18" s="7"/>
      <c r="D18" s="3">
        <f>+OBRT!F38</f>
        <v>0</v>
      </c>
      <c r="E18" s="32" t="s">
        <v>36</v>
      </c>
      <c r="I18" s="3"/>
    </row>
    <row r="19" spans="1:9" ht="15" customHeight="1">
      <c r="A19" s="44" t="s">
        <v>21</v>
      </c>
      <c r="B19" s="6" t="s">
        <v>90</v>
      </c>
      <c r="C19" s="7"/>
      <c r="D19" s="45"/>
      <c r="E19" s="32"/>
      <c r="I19" s="45"/>
    </row>
    <row r="20" spans="1:9" ht="15" customHeight="1">
      <c r="A20" s="44" t="s">
        <v>22</v>
      </c>
      <c r="B20" s="6" t="s">
        <v>39</v>
      </c>
      <c r="C20" s="46"/>
      <c r="D20" s="100"/>
      <c r="E20" s="33" t="s">
        <v>36</v>
      </c>
      <c r="F20" s="29"/>
      <c r="I20" s="45"/>
    </row>
    <row r="21" spans="1:9" ht="14.25">
      <c r="A21" s="103" t="s">
        <v>32</v>
      </c>
      <c r="B21" s="103"/>
      <c r="C21" s="7"/>
      <c r="D21" s="3">
        <f>D20+D18+D17+D16+D15</f>
        <v>0</v>
      </c>
      <c r="E21" s="32" t="s">
        <v>36</v>
      </c>
      <c r="I21" s="3"/>
    </row>
    <row r="22" spans="1:9" ht="14.25">
      <c r="A22" s="2" t="s">
        <v>38</v>
      </c>
      <c r="B22" s="2"/>
      <c r="C22" s="2"/>
      <c r="D22" s="3">
        <f>0.22*D21</f>
        <v>0</v>
      </c>
      <c r="E22" s="32" t="s">
        <v>36</v>
      </c>
      <c r="F22" s="29"/>
      <c r="I22" s="3"/>
    </row>
    <row r="23" spans="1:9" ht="15" thickBot="1">
      <c r="A23" s="34"/>
      <c r="B23" s="34"/>
      <c r="C23" s="34"/>
      <c r="D23" s="34"/>
      <c r="E23" s="35"/>
      <c r="I23" s="47"/>
    </row>
    <row r="24" spans="1:9" ht="14.25">
      <c r="A24" s="22" t="s">
        <v>37</v>
      </c>
      <c r="D24" s="23">
        <f>D22+D21</f>
        <v>0</v>
      </c>
      <c r="E24" s="32" t="s">
        <v>36</v>
      </c>
      <c r="F24" s="29"/>
      <c r="I24" s="48"/>
    </row>
    <row r="26" spans="1:6" ht="14.25">
      <c r="A26" s="36"/>
      <c r="B26" s="37"/>
      <c r="C26" s="38"/>
      <c r="E26" s="29"/>
      <c r="F26" s="29"/>
    </row>
    <row r="27" spans="1:6" ht="14.25">
      <c r="A27" s="36"/>
      <c r="B27" s="37"/>
      <c r="C27" s="38"/>
      <c r="D27" s="39"/>
      <c r="E27" s="29"/>
      <c r="F27" s="29"/>
    </row>
    <row r="28" spans="2:6" ht="14.25">
      <c r="B28" s="40"/>
      <c r="C28" s="38"/>
      <c r="D28" s="39"/>
      <c r="E28" s="29"/>
      <c r="F28" s="29"/>
    </row>
    <row r="29" spans="2:6" ht="14.25">
      <c r="B29" s="40"/>
      <c r="C29" s="38"/>
      <c r="D29" s="39"/>
      <c r="E29" s="29"/>
      <c r="F29" s="29"/>
    </row>
    <row r="30" spans="1:6" ht="18">
      <c r="A30" s="26"/>
      <c r="B30" s="40"/>
      <c r="C30" s="38"/>
      <c r="D30" s="39"/>
      <c r="E30" s="29"/>
      <c r="F30" s="29"/>
    </row>
    <row r="31" spans="2:6" ht="14.25">
      <c r="B31" s="40"/>
      <c r="C31" s="38"/>
      <c r="D31" s="39"/>
      <c r="E31" s="29"/>
      <c r="F31" s="29"/>
    </row>
    <row r="32" spans="2:6" ht="14.25">
      <c r="B32" s="40"/>
      <c r="C32" s="38"/>
      <c r="D32" s="39"/>
      <c r="E32" s="29"/>
      <c r="F32" s="29"/>
    </row>
    <row r="34" spans="1:6" ht="14.25">
      <c r="A34" s="36"/>
      <c r="B34" s="37"/>
      <c r="C34" s="38"/>
      <c r="D34" s="39"/>
      <c r="E34" s="29"/>
      <c r="F34" s="29"/>
    </row>
    <row r="36" spans="1:2" ht="14.25">
      <c r="A36" s="36"/>
      <c r="B36" s="30"/>
    </row>
    <row r="37" spans="2:6" ht="14.25">
      <c r="B37" s="40"/>
      <c r="C37" s="41"/>
      <c r="D37" s="31"/>
      <c r="E37" s="29"/>
      <c r="F37" s="29"/>
    </row>
    <row r="38" spans="2:6" ht="14.25">
      <c r="B38" s="40"/>
      <c r="C38" s="41"/>
      <c r="D38" s="31"/>
      <c r="E38" s="29"/>
      <c r="F38" s="29"/>
    </row>
    <row r="39" spans="2:6" ht="14.25">
      <c r="B39" s="40"/>
      <c r="C39" s="41"/>
      <c r="D39" s="31"/>
      <c r="E39" s="29"/>
      <c r="F39" s="29"/>
    </row>
    <row r="41" spans="1:6" ht="14.25">
      <c r="A41" s="36"/>
      <c r="B41" s="37"/>
      <c r="C41" s="38"/>
      <c r="D41" s="39"/>
      <c r="E41" s="29"/>
      <c r="F41" s="29"/>
    </row>
    <row r="43" spans="1:6" ht="14.25">
      <c r="A43" s="36"/>
      <c r="B43" s="37"/>
      <c r="C43" s="38"/>
      <c r="D43" s="39"/>
      <c r="E43" s="29"/>
      <c r="F43" s="29"/>
    </row>
    <row r="45" spans="1:6" ht="14.25">
      <c r="A45" s="36"/>
      <c r="B45" s="37"/>
      <c r="C45" s="38"/>
      <c r="D45" s="39"/>
      <c r="E45" s="29"/>
      <c r="F45" s="29"/>
    </row>
    <row r="47" spans="1:6" ht="14.25">
      <c r="A47" s="36"/>
      <c r="B47" s="37"/>
      <c r="C47" s="38"/>
      <c r="D47" s="39"/>
      <c r="E47" s="29"/>
      <c r="F47" s="29"/>
    </row>
    <row r="49" spans="1:2" ht="14.25">
      <c r="A49" s="36"/>
      <c r="B49" s="30"/>
    </row>
    <row r="50" spans="2:6" ht="14.25">
      <c r="B50" s="40"/>
      <c r="C50" s="41"/>
      <c r="D50" s="31"/>
      <c r="F50" s="29"/>
    </row>
    <row r="51" spans="2:6" ht="14.25">
      <c r="B51" s="40"/>
      <c r="C51" s="41"/>
      <c r="D51" s="31"/>
      <c r="F51" s="29"/>
    </row>
    <row r="52" spans="2:6" ht="14.25">
      <c r="B52" s="40"/>
      <c r="C52" s="41"/>
      <c r="D52" s="31"/>
      <c r="F52" s="29"/>
    </row>
    <row r="53" spans="2:6" ht="14.25">
      <c r="B53" s="40"/>
      <c r="C53" s="41"/>
      <c r="D53" s="31"/>
      <c r="F53" s="29"/>
    </row>
    <row r="55" spans="1:2" ht="14.25">
      <c r="A55" s="36"/>
      <c r="B55" s="30"/>
    </row>
    <row r="56" spans="2:6" ht="14.25">
      <c r="B56" s="40"/>
      <c r="C56" s="41"/>
      <c r="F56" s="29"/>
    </row>
    <row r="57" spans="2:6" ht="14.25">
      <c r="B57" s="40"/>
      <c r="C57" s="41"/>
      <c r="F57" s="29"/>
    </row>
    <row r="58" spans="2:6" ht="14.25">
      <c r="B58" s="40"/>
      <c r="C58" s="41"/>
      <c r="F58" s="29"/>
    </row>
    <row r="59" spans="2:6" ht="14.25">
      <c r="B59" s="40"/>
      <c r="C59" s="41"/>
      <c r="F59" s="29"/>
    </row>
    <row r="60" spans="2:6" ht="14.25">
      <c r="B60" s="40"/>
      <c r="C60" s="41"/>
      <c r="F60" s="29"/>
    </row>
    <row r="61" spans="2:6" ht="14.25">
      <c r="B61" s="40"/>
      <c r="C61" s="41"/>
      <c r="F61" s="29"/>
    </row>
    <row r="62" spans="2:6" ht="14.25">
      <c r="B62" s="40"/>
      <c r="C62" s="41"/>
      <c r="F62" s="29"/>
    </row>
    <row r="64" spans="1:6" ht="14.25">
      <c r="A64" s="36"/>
      <c r="C64" s="38"/>
      <c r="D64" s="39"/>
      <c r="E64" s="29"/>
      <c r="F64" s="29"/>
    </row>
    <row r="65" spans="1:6" ht="14.25">
      <c r="A65" s="40"/>
      <c r="B65" s="40"/>
      <c r="C65" s="31"/>
      <c r="D65" s="31"/>
      <c r="E65" s="42"/>
      <c r="F65" s="29"/>
    </row>
    <row r="66" spans="1:6" ht="14.25">
      <c r="A66" s="40"/>
      <c r="B66" s="40"/>
      <c r="C66" s="31"/>
      <c r="D66" s="31"/>
      <c r="E66" s="42"/>
      <c r="F66" s="29"/>
    </row>
    <row r="67" spans="1:6" ht="14.25">
      <c r="A67" s="40"/>
      <c r="B67" s="40"/>
      <c r="C67" s="31"/>
      <c r="D67" s="31"/>
      <c r="E67" s="42"/>
      <c r="F67" s="29"/>
    </row>
    <row r="68" spans="1:6" ht="14.25">
      <c r="A68" s="40"/>
      <c r="B68" s="40"/>
      <c r="C68" s="31"/>
      <c r="D68" s="31"/>
      <c r="E68" s="42"/>
      <c r="F68" s="29"/>
    </row>
    <row r="70" spans="1:6" ht="14.25">
      <c r="A70" s="36"/>
      <c r="C70" s="38"/>
      <c r="D70" s="39"/>
      <c r="E70" s="29"/>
      <c r="F70" s="29"/>
    </row>
    <row r="71" spans="1:6" ht="14.25">
      <c r="A71" s="40"/>
      <c r="B71" s="40"/>
      <c r="C71" s="31"/>
      <c r="D71" s="31"/>
      <c r="E71" s="42"/>
      <c r="F71" s="29"/>
    </row>
    <row r="72" spans="1:6" ht="14.25">
      <c r="A72" s="40"/>
      <c r="B72" s="40"/>
      <c r="C72" s="31"/>
      <c r="D72" s="31"/>
      <c r="E72" s="42"/>
      <c r="F72" s="29"/>
    </row>
    <row r="74" spans="1:6" ht="14.25">
      <c r="A74" s="36"/>
      <c r="C74" s="31"/>
      <c r="D74" s="39"/>
      <c r="E74" s="29"/>
      <c r="F74" s="29"/>
    </row>
    <row r="76" spans="1:6" ht="14.25">
      <c r="A76" s="36"/>
      <c r="C76" s="31"/>
      <c r="D76" s="39"/>
      <c r="E76" s="29"/>
      <c r="F76" s="29"/>
    </row>
    <row r="78" spans="1:6" ht="14.25">
      <c r="A78" s="36"/>
      <c r="B78" s="30"/>
      <c r="C78" s="38"/>
      <c r="D78" s="39"/>
      <c r="E78" s="29"/>
      <c r="F78" s="29"/>
    </row>
    <row r="80" spans="1:6" ht="14.25">
      <c r="A80" s="36"/>
      <c r="B80" s="30"/>
      <c r="C80" s="38"/>
      <c r="D80" s="39"/>
      <c r="E80" s="29"/>
      <c r="F80" s="29"/>
    </row>
    <row r="82" spans="1:6" ht="14.25">
      <c r="A82" s="36"/>
      <c r="C82" s="38"/>
      <c r="D82" s="39"/>
      <c r="E82" s="29"/>
      <c r="F82" s="29"/>
    </row>
    <row r="84" spans="1:6" ht="14.25">
      <c r="A84" s="36"/>
      <c r="B84" s="43"/>
      <c r="C84" s="38"/>
      <c r="D84" s="39"/>
      <c r="E84" s="29"/>
      <c r="F84" s="29"/>
    </row>
    <row r="86" spans="1:6" ht="14.25">
      <c r="A86" s="36"/>
      <c r="B86" s="43"/>
      <c r="C86" s="38"/>
      <c r="D86" s="39"/>
      <c r="E86" s="29"/>
      <c r="F86" s="29"/>
    </row>
    <row r="88" spans="1:6" ht="14.25">
      <c r="A88" s="36"/>
      <c r="B88" s="30"/>
      <c r="C88" s="38"/>
      <c r="D88" s="39"/>
      <c r="E88" s="29"/>
      <c r="F88" s="29"/>
    </row>
    <row r="89" spans="1:6" ht="14.25">
      <c r="A89" s="36"/>
      <c r="B89" s="30"/>
      <c r="C89" s="38"/>
      <c r="D89" s="39"/>
      <c r="E89" s="29"/>
      <c r="F89" s="29"/>
    </row>
    <row r="90" spans="1:6" ht="14.25">
      <c r="A90" s="36"/>
      <c r="B90" s="30"/>
      <c r="C90" s="38"/>
      <c r="D90" s="39"/>
      <c r="E90" s="29"/>
      <c r="F90" s="29"/>
    </row>
    <row r="91" spans="1:6" ht="14.25">
      <c r="A91" s="36"/>
      <c r="B91" s="30"/>
      <c r="C91" s="38"/>
      <c r="D91" s="39"/>
      <c r="E91" s="29"/>
      <c r="F91" s="29"/>
    </row>
    <row r="92" spans="1:6" ht="14.25">
      <c r="A92" s="36"/>
      <c r="B92" s="30"/>
      <c r="C92" s="38"/>
      <c r="D92" s="39"/>
      <c r="E92" s="29"/>
      <c r="F92" s="29"/>
    </row>
    <row r="93" spans="1:6" ht="14.25">
      <c r="A93" s="36"/>
      <c r="B93" s="30"/>
      <c r="C93" s="38"/>
      <c r="D93" s="39"/>
      <c r="E93" s="29"/>
      <c r="F93" s="29"/>
    </row>
    <row r="94" ht="14.25">
      <c r="B94" s="30"/>
    </row>
    <row r="96" spans="1:6" ht="14.25">
      <c r="A96" s="36"/>
      <c r="B96" s="30"/>
      <c r="C96" s="38"/>
      <c r="D96" s="39"/>
      <c r="E96" s="29"/>
      <c r="F96" s="29"/>
    </row>
    <row r="97" spans="1:6" ht="14.25">
      <c r="A97" s="36"/>
      <c r="B97" s="30"/>
      <c r="C97" s="38"/>
      <c r="D97" s="39"/>
      <c r="E97" s="29"/>
      <c r="F97" s="29"/>
    </row>
    <row r="98" spans="1:6" ht="14.25">
      <c r="A98" s="36"/>
      <c r="B98" s="30"/>
      <c r="C98" s="38"/>
      <c r="D98" s="39"/>
      <c r="E98" s="29"/>
      <c r="F98" s="29"/>
    </row>
    <row r="99" spans="1:6" ht="14.25">
      <c r="A99" s="36"/>
      <c r="B99" s="30"/>
      <c r="C99" s="38"/>
      <c r="D99" s="39"/>
      <c r="E99" s="29"/>
      <c r="F99" s="29"/>
    </row>
    <row r="100" spans="1:6" ht="14.25">
      <c r="A100" s="36"/>
      <c r="B100" s="30"/>
      <c r="C100" s="38"/>
      <c r="D100" s="39"/>
      <c r="E100" s="29"/>
      <c r="F100" s="29"/>
    </row>
    <row r="101" spans="1:6" ht="14.25">
      <c r="A101" s="36"/>
      <c r="B101" s="30"/>
      <c r="C101" s="38"/>
      <c r="D101" s="39"/>
      <c r="E101" s="29"/>
      <c r="F101" s="29"/>
    </row>
    <row r="102" ht="14.25">
      <c r="B102" s="30"/>
    </row>
    <row r="104" spans="1:6" ht="14.25">
      <c r="A104" s="36"/>
      <c r="B104" s="30"/>
      <c r="C104" s="38"/>
      <c r="D104" s="39"/>
      <c r="E104" s="29"/>
      <c r="F104" s="29"/>
    </row>
    <row r="105" spans="1:6" ht="14.25">
      <c r="A105" s="36"/>
      <c r="B105" s="30"/>
      <c r="C105" s="38"/>
      <c r="D105" s="39"/>
      <c r="E105" s="29"/>
      <c r="F105" s="29"/>
    </row>
    <row r="106" spans="1:6" ht="14.25">
      <c r="A106" s="36"/>
      <c r="B106" s="30"/>
      <c r="C106" s="38"/>
      <c r="D106" s="39"/>
      <c r="E106" s="29"/>
      <c r="F106" s="29"/>
    </row>
    <row r="107" spans="1:6" ht="14.25">
      <c r="A107" s="36"/>
      <c r="B107" s="30"/>
      <c r="C107" s="38"/>
      <c r="D107" s="39"/>
      <c r="E107" s="29"/>
      <c r="F107" s="29"/>
    </row>
    <row r="108" spans="1:6" ht="14.25">
      <c r="A108" s="36"/>
      <c r="B108" s="30"/>
      <c r="C108" s="38"/>
      <c r="D108" s="39"/>
      <c r="E108" s="29"/>
      <c r="F108" s="29"/>
    </row>
    <row r="109" spans="1:6" ht="14.25">
      <c r="A109" s="36"/>
      <c r="B109" s="30"/>
      <c r="C109" s="38"/>
      <c r="D109" s="39"/>
      <c r="E109" s="29"/>
      <c r="F109" s="29"/>
    </row>
    <row r="110" ht="14.25">
      <c r="B110" s="30"/>
    </row>
    <row r="112" spans="1:6" ht="14.25">
      <c r="A112" s="36"/>
      <c r="B112" s="30"/>
      <c r="C112" s="38"/>
      <c r="D112" s="39"/>
      <c r="E112" s="29"/>
      <c r="F112" s="29"/>
    </row>
    <row r="113" spans="1:6" ht="14.25">
      <c r="A113" s="36"/>
      <c r="B113" s="30"/>
      <c r="C113" s="38"/>
      <c r="D113" s="39"/>
      <c r="E113" s="29"/>
      <c r="F113" s="29"/>
    </row>
    <row r="114" spans="1:6" ht="14.25">
      <c r="A114" s="36"/>
      <c r="B114" s="30"/>
      <c r="C114" s="38"/>
      <c r="D114" s="39"/>
      <c r="E114" s="29"/>
      <c r="F114" s="29"/>
    </row>
    <row r="115" ht="14.25">
      <c r="B115" s="30"/>
    </row>
    <row r="116" ht="14.25">
      <c r="B116" s="30"/>
    </row>
    <row r="117" spans="1:6" ht="14.25">
      <c r="A117" s="36"/>
      <c r="B117" s="30"/>
      <c r="C117" s="38"/>
      <c r="D117" s="39"/>
      <c r="E117" s="29"/>
      <c r="F117" s="29"/>
    </row>
    <row r="118" ht="14.25">
      <c r="B118" s="30"/>
    </row>
    <row r="120" spans="1:6" ht="14.25">
      <c r="A120" s="36"/>
      <c r="B120" s="30"/>
      <c r="C120" s="38"/>
      <c r="D120" s="39"/>
      <c r="E120" s="29"/>
      <c r="F120" s="29"/>
    </row>
    <row r="122" spans="1:6" ht="14.25">
      <c r="A122" s="36"/>
      <c r="B122" s="30"/>
      <c r="C122" s="38"/>
      <c r="D122" s="39"/>
      <c r="E122" s="29"/>
      <c r="F122" s="29"/>
    </row>
    <row r="124" spans="1:6" ht="14.25">
      <c r="A124" s="36"/>
      <c r="B124" s="30"/>
      <c r="C124" s="38"/>
      <c r="D124" s="39"/>
      <c r="E124" s="29"/>
      <c r="F124" s="29"/>
    </row>
    <row r="126" spans="1:6" ht="14.25">
      <c r="A126" s="36"/>
      <c r="B126" s="30"/>
      <c r="C126" s="38"/>
      <c r="D126" s="39"/>
      <c r="E126" s="29"/>
      <c r="F126" s="29"/>
    </row>
    <row r="128" spans="1:6" ht="14.25">
      <c r="A128" s="36"/>
      <c r="B128" s="30"/>
      <c r="C128" s="38"/>
      <c r="D128" s="39"/>
      <c r="E128" s="29"/>
      <c r="F128" s="29"/>
    </row>
    <row r="130" spans="2:6" ht="14.25">
      <c r="B130" s="30"/>
      <c r="C130" s="38"/>
      <c r="D130" s="39"/>
      <c r="E130" s="29"/>
      <c r="F130" s="29"/>
    </row>
    <row r="132" spans="1:6" ht="14.25">
      <c r="A132" s="36"/>
      <c r="B132" s="30"/>
      <c r="C132" s="38"/>
      <c r="D132" s="39"/>
      <c r="E132" s="29"/>
      <c r="F132" s="29"/>
    </row>
    <row r="134" spans="1:6" ht="14.25">
      <c r="A134" s="36"/>
      <c r="B134" s="30"/>
      <c r="C134" s="38"/>
      <c r="D134" s="39"/>
      <c r="E134" s="29"/>
      <c r="F134" s="29"/>
    </row>
    <row r="136" spans="1:6" ht="14.25">
      <c r="A136" s="36"/>
      <c r="B136" s="30"/>
      <c r="C136" s="38"/>
      <c r="D136" s="39"/>
      <c r="E136" s="29"/>
      <c r="F136" s="29"/>
    </row>
    <row r="138" spans="1:6" ht="14.25">
      <c r="A138" s="36"/>
      <c r="B138" s="30"/>
      <c r="C138" s="38"/>
      <c r="D138" s="39"/>
      <c r="E138" s="29"/>
      <c r="F138" s="29"/>
    </row>
    <row r="140" spans="1:6" ht="14.25">
      <c r="A140" s="36"/>
      <c r="B140" s="30"/>
      <c r="C140" s="38"/>
      <c r="D140" s="39"/>
      <c r="E140" s="29"/>
      <c r="F140" s="29"/>
    </row>
    <row r="142" spans="1:6" ht="14.25">
      <c r="A142" s="36"/>
      <c r="B142" s="30"/>
      <c r="C142" s="38"/>
      <c r="D142" s="39"/>
      <c r="E142" s="29"/>
      <c r="F142" s="29"/>
    </row>
    <row r="143" spans="1:6" ht="14.25">
      <c r="A143" s="36"/>
      <c r="B143" s="30"/>
      <c r="C143" s="38"/>
      <c r="D143" s="39"/>
      <c r="E143" s="29"/>
      <c r="F143" s="29"/>
    </row>
    <row r="144" spans="1:6" ht="14.25">
      <c r="A144" s="36"/>
      <c r="B144" s="30"/>
      <c r="C144" s="38"/>
      <c r="D144" s="39"/>
      <c r="E144" s="29"/>
      <c r="F144" s="29"/>
    </row>
    <row r="145" spans="1:8" ht="14.25">
      <c r="A145" s="36"/>
      <c r="C145" s="38"/>
      <c r="D145" s="39"/>
      <c r="E145" s="29"/>
      <c r="F145" s="29"/>
      <c r="H145" s="23"/>
    </row>
    <row r="146" spans="1:6" ht="14.25">
      <c r="A146" s="36"/>
      <c r="B146" s="30"/>
      <c r="C146" s="38"/>
      <c r="D146" s="39"/>
      <c r="E146" s="29"/>
      <c r="F146" s="29"/>
    </row>
    <row r="148" spans="1:6" ht="14.25">
      <c r="A148" s="36"/>
      <c r="B148" s="30"/>
      <c r="C148" s="38"/>
      <c r="D148" s="39"/>
      <c r="E148" s="29"/>
      <c r="F148" s="29"/>
    </row>
  </sheetData>
  <sheetProtection password="85D6" sheet="1" selectLockedCells="1"/>
  <mergeCells count="1">
    <mergeCell ref="A21:B21"/>
  </mergeCells>
  <printOptions/>
  <pageMargins left="0.984251968503937" right="0.1968503937007874" top="0.984251968503937" bottom="0.984251968503937" header="0" footer="0"/>
  <pageSetup horizontalDpi="360" verticalDpi="360" orientation="portrait" paperSize="9" scale="85" r:id="rId1"/>
  <headerFooter alignWithMargins="0">
    <oddHeader>&amp;LElita i.b., d.o.o.&amp;R&amp;P/&amp;N</oddHeader>
  </headerFooter>
</worksheet>
</file>

<file path=xl/worksheets/sheet2.xml><?xml version="1.0" encoding="utf-8"?>
<worksheet xmlns="http://schemas.openxmlformats.org/spreadsheetml/2006/main" xmlns:r="http://schemas.openxmlformats.org/officeDocument/2006/relationships">
  <sheetPr codeName="List9"/>
  <dimension ref="A1:G41"/>
  <sheetViews>
    <sheetView view="pageBreakPreview" zoomScaleSheetLayoutView="100" zoomScalePageLayoutView="0" workbookViewId="0" topLeftCell="A5">
      <selection activeCell="E9" sqref="E9"/>
    </sheetView>
  </sheetViews>
  <sheetFormatPr defaultColWidth="9.140625" defaultRowHeight="12.75"/>
  <cols>
    <col min="1" max="1" width="6.57421875" style="18" customWidth="1"/>
    <col min="2" max="2" width="47.140625" style="19" customWidth="1"/>
    <col min="3" max="3" width="7.7109375" style="19" customWidth="1"/>
    <col min="4" max="4" width="7.140625" style="19" customWidth="1"/>
    <col min="5" max="5" width="11.7109375" style="20" customWidth="1"/>
    <col min="6" max="6" width="12.421875" style="20" customWidth="1"/>
    <col min="7" max="16384" width="9.140625" style="17" customWidth="1"/>
  </cols>
  <sheetData>
    <row r="1" spans="1:7" ht="18">
      <c r="A1" s="13" t="s">
        <v>17</v>
      </c>
      <c r="B1" s="1" t="s">
        <v>48</v>
      </c>
      <c r="C1" s="2"/>
      <c r="D1" s="5"/>
      <c r="E1" s="11"/>
      <c r="F1" s="11"/>
      <c r="G1" s="2"/>
    </row>
    <row r="2" spans="1:7" ht="14.25">
      <c r="A2" s="8"/>
      <c r="B2" s="2"/>
      <c r="C2" s="2"/>
      <c r="D2" s="5"/>
      <c r="E2" s="11"/>
      <c r="F2" s="11"/>
      <c r="G2" s="2"/>
    </row>
    <row r="3" spans="1:7" ht="14.25">
      <c r="A3" s="77" t="s">
        <v>14</v>
      </c>
      <c r="B3" s="78"/>
      <c r="C3" s="78"/>
      <c r="D3" s="79"/>
      <c r="E3" s="80"/>
      <c r="F3" s="80"/>
      <c r="G3" s="2"/>
    </row>
    <row r="4" spans="1:7" ht="14.25">
      <c r="A4" s="84"/>
      <c r="B4" s="85"/>
      <c r="C4" s="85"/>
      <c r="D4" s="86"/>
      <c r="E4" s="87"/>
      <c r="F4" s="87"/>
      <c r="G4" s="2"/>
    </row>
    <row r="5" spans="1:7" ht="106.5" customHeight="1">
      <c r="A5" s="81" t="s">
        <v>17</v>
      </c>
      <c r="B5" s="82" t="s">
        <v>4</v>
      </c>
      <c r="C5" s="83">
        <v>2</v>
      </c>
      <c r="D5" s="83" t="s">
        <v>15</v>
      </c>
      <c r="E5" s="101"/>
      <c r="F5" s="88">
        <f>C5*E5</f>
        <v>0</v>
      </c>
      <c r="G5" s="2"/>
    </row>
    <row r="6" spans="1:7" ht="14.25">
      <c r="A6" s="54"/>
      <c r="B6" s="50"/>
      <c r="C6" s="50"/>
      <c r="D6" s="52"/>
      <c r="E6" s="53"/>
      <c r="F6" s="53"/>
      <c r="G6" s="2"/>
    </row>
    <row r="7" spans="1:7" ht="16.5" customHeight="1">
      <c r="A7" s="54" t="s">
        <v>18</v>
      </c>
      <c r="B7" s="50" t="s">
        <v>10</v>
      </c>
      <c r="C7" s="55">
        <v>1</v>
      </c>
      <c r="D7" s="55" t="s">
        <v>15</v>
      </c>
      <c r="E7" s="101"/>
      <c r="F7" s="88">
        <f>C7*E7</f>
        <v>0</v>
      </c>
      <c r="G7" s="2"/>
    </row>
    <row r="8" spans="1:7" ht="14.25">
      <c r="A8" s="54"/>
      <c r="B8" s="50"/>
      <c r="C8" s="50"/>
      <c r="D8" s="52"/>
      <c r="E8" s="53"/>
      <c r="F8" s="53"/>
      <c r="G8" s="2"/>
    </row>
    <row r="9" spans="1:7" ht="28.5">
      <c r="A9" s="54" t="s">
        <v>19</v>
      </c>
      <c r="B9" s="50" t="s">
        <v>1</v>
      </c>
      <c r="C9" s="55">
        <v>2</v>
      </c>
      <c r="D9" s="55" t="s">
        <v>15</v>
      </c>
      <c r="E9" s="101"/>
      <c r="F9" s="88">
        <f>C9*E9</f>
        <v>0</v>
      </c>
      <c r="G9" s="2"/>
    </row>
    <row r="10" spans="1:7" ht="14.25">
      <c r="A10" s="54"/>
      <c r="B10" s="50"/>
      <c r="C10" s="50"/>
      <c r="D10" s="52"/>
      <c r="E10" s="53"/>
      <c r="F10" s="53"/>
      <c r="G10" s="2"/>
    </row>
    <row r="11" spans="1:7" ht="14.25">
      <c r="A11" s="54" t="s">
        <v>20</v>
      </c>
      <c r="B11" s="50" t="s">
        <v>2</v>
      </c>
      <c r="C11" s="55">
        <v>3</v>
      </c>
      <c r="D11" s="55" t="s">
        <v>15</v>
      </c>
      <c r="E11" s="101"/>
      <c r="F11" s="88">
        <f>C11*E11</f>
        <v>0</v>
      </c>
      <c r="G11" s="2"/>
    </row>
    <row r="12" spans="1:7" ht="14.25">
      <c r="A12" s="54"/>
      <c r="B12" s="50"/>
      <c r="C12" s="50"/>
      <c r="D12" s="52"/>
      <c r="E12" s="53"/>
      <c r="F12" s="53"/>
      <c r="G12" s="2"/>
    </row>
    <row r="13" spans="1:7" ht="45.75" customHeight="1">
      <c r="A13" s="54" t="s">
        <v>21</v>
      </c>
      <c r="B13" s="50" t="s">
        <v>5</v>
      </c>
      <c r="C13" s="55">
        <v>40</v>
      </c>
      <c r="D13" s="55" t="s">
        <v>16</v>
      </c>
      <c r="E13" s="101"/>
      <c r="F13" s="88">
        <f>C13*E13</f>
        <v>0</v>
      </c>
      <c r="G13" s="2"/>
    </row>
    <row r="14" spans="1:7" ht="15.75" customHeight="1">
      <c r="A14" s="54"/>
      <c r="B14" s="50"/>
      <c r="C14" s="55"/>
      <c r="D14" s="55"/>
      <c r="E14" s="56"/>
      <c r="F14" s="56"/>
      <c r="G14" s="2"/>
    </row>
    <row r="15" spans="1:7" ht="48.75" customHeight="1">
      <c r="A15" s="54" t="s">
        <v>21</v>
      </c>
      <c r="B15" s="50" t="s">
        <v>55</v>
      </c>
      <c r="C15" s="55">
        <v>290</v>
      </c>
      <c r="D15" s="55" t="s">
        <v>16</v>
      </c>
      <c r="E15" s="101"/>
      <c r="F15" s="88">
        <f>C15*E15</f>
        <v>0</v>
      </c>
      <c r="G15" s="2"/>
    </row>
    <row r="16" spans="1:7" ht="15" customHeight="1">
      <c r="A16" s="54"/>
      <c r="B16" s="50"/>
      <c r="C16" s="50"/>
      <c r="D16" s="52"/>
      <c r="E16" s="53"/>
      <c r="F16" s="53"/>
      <c r="G16" s="2"/>
    </row>
    <row r="17" spans="1:7" ht="28.5">
      <c r="A17" s="54" t="s">
        <v>22</v>
      </c>
      <c r="B17" s="50" t="s">
        <v>6</v>
      </c>
      <c r="C17" s="55">
        <v>10</v>
      </c>
      <c r="D17" s="55" t="s">
        <v>16</v>
      </c>
      <c r="E17" s="101"/>
      <c r="F17" s="88">
        <f>C17*E17</f>
        <v>0</v>
      </c>
      <c r="G17" s="2"/>
    </row>
    <row r="18" spans="1:7" ht="14.25">
      <c r="A18" s="54"/>
      <c r="B18" s="50"/>
      <c r="C18" s="50"/>
      <c r="D18" s="52"/>
      <c r="E18" s="53"/>
      <c r="F18" s="53"/>
      <c r="G18" s="2"/>
    </row>
    <row r="19" spans="1:7" ht="14.25">
      <c r="A19" s="54" t="s">
        <v>23</v>
      </c>
      <c r="B19" s="50" t="s">
        <v>3</v>
      </c>
      <c r="C19" s="55">
        <v>1</v>
      </c>
      <c r="D19" s="55" t="s">
        <v>12</v>
      </c>
      <c r="E19" s="101"/>
      <c r="F19" s="88">
        <f>C19*E19</f>
        <v>0</v>
      </c>
      <c r="G19" s="2"/>
    </row>
    <row r="20" spans="1:7" ht="14.25">
      <c r="A20" s="54"/>
      <c r="B20" s="50"/>
      <c r="C20" s="55"/>
      <c r="D20" s="55"/>
      <c r="E20" s="56"/>
      <c r="F20" s="56"/>
      <c r="G20" s="2"/>
    </row>
    <row r="21" spans="1:7" ht="57">
      <c r="A21" s="54" t="s">
        <v>24</v>
      </c>
      <c r="B21" s="50" t="s">
        <v>56</v>
      </c>
      <c r="C21" s="55">
        <v>1</v>
      </c>
      <c r="D21" s="55" t="s">
        <v>12</v>
      </c>
      <c r="E21" s="101"/>
      <c r="F21" s="88">
        <f>C21*E21</f>
        <v>0</v>
      </c>
      <c r="G21" s="2"/>
    </row>
    <row r="22" spans="1:7" ht="14.25">
      <c r="A22" s="54"/>
      <c r="B22" s="50"/>
      <c r="C22" s="50"/>
      <c r="D22" s="52"/>
      <c r="E22" s="53"/>
      <c r="F22" s="53"/>
      <c r="G22" s="2"/>
    </row>
    <row r="23" spans="1:7" ht="75" customHeight="1">
      <c r="A23" s="54" t="s">
        <v>25</v>
      </c>
      <c r="B23" s="70" t="s">
        <v>7</v>
      </c>
      <c r="C23" s="55">
        <v>1</v>
      </c>
      <c r="D23" s="55" t="s">
        <v>12</v>
      </c>
      <c r="E23" s="101"/>
      <c r="F23" s="88">
        <f>C23*E23</f>
        <v>0</v>
      </c>
      <c r="G23" s="2"/>
    </row>
    <row r="24" spans="1:7" ht="14.25">
      <c r="A24" s="54"/>
      <c r="B24" s="70"/>
      <c r="C24" s="50"/>
      <c r="D24" s="52"/>
      <c r="E24" s="53"/>
      <c r="F24" s="53"/>
      <c r="G24" s="2"/>
    </row>
    <row r="25" spans="1:7" ht="27.75" customHeight="1">
      <c r="A25" s="54" t="s">
        <v>26</v>
      </c>
      <c r="B25" s="70" t="s">
        <v>11</v>
      </c>
      <c r="C25" s="55">
        <v>1</v>
      </c>
      <c r="D25" s="55" t="s">
        <v>12</v>
      </c>
      <c r="E25" s="101"/>
      <c r="F25" s="88">
        <f>C25*E25</f>
        <v>0</v>
      </c>
      <c r="G25" s="2"/>
    </row>
    <row r="26" spans="1:7" ht="14.25">
      <c r="A26" s="54"/>
      <c r="B26" s="71"/>
      <c r="C26" s="50"/>
      <c r="D26" s="52"/>
      <c r="E26" s="53"/>
      <c r="F26" s="53"/>
      <c r="G26" s="2"/>
    </row>
    <row r="27" spans="1:7" ht="27" customHeight="1">
      <c r="A27" s="54" t="s">
        <v>27</v>
      </c>
      <c r="B27" s="50" t="s">
        <v>57</v>
      </c>
      <c r="C27" s="55">
        <v>1</v>
      </c>
      <c r="D27" s="55" t="s">
        <v>12</v>
      </c>
      <c r="E27" s="101"/>
      <c r="F27" s="88">
        <f>C27*E27</f>
        <v>0</v>
      </c>
      <c r="G27" s="2"/>
    </row>
    <row r="28" spans="1:7" ht="15" customHeight="1">
      <c r="A28" s="54"/>
      <c r="B28" s="50"/>
      <c r="C28" s="50"/>
      <c r="D28" s="52"/>
      <c r="E28" s="53"/>
      <c r="F28" s="53"/>
      <c r="G28" s="2"/>
    </row>
    <row r="29" spans="1:7" ht="14.25">
      <c r="A29" s="54" t="s">
        <v>28</v>
      </c>
      <c r="B29" s="50" t="s">
        <v>3</v>
      </c>
      <c r="C29" s="55">
        <v>1</v>
      </c>
      <c r="D29" s="55" t="s">
        <v>12</v>
      </c>
      <c r="E29" s="101"/>
      <c r="F29" s="88">
        <f>C29*E29</f>
        <v>0</v>
      </c>
      <c r="G29" s="2"/>
    </row>
    <row r="30" spans="1:7" ht="14.25">
      <c r="A30" s="54"/>
      <c r="B30" s="50"/>
      <c r="C30" s="50"/>
      <c r="D30" s="52"/>
      <c r="E30" s="53"/>
      <c r="F30" s="53"/>
      <c r="G30" s="2"/>
    </row>
    <row r="31" spans="1:7" ht="58.5" customHeight="1">
      <c r="A31" s="54" t="s">
        <v>29</v>
      </c>
      <c r="B31" s="50" t="s">
        <v>8</v>
      </c>
      <c r="C31" s="55">
        <v>1</v>
      </c>
      <c r="D31" s="55" t="s">
        <v>12</v>
      </c>
      <c r="E31" s="101"/>
      <c r="F31" s="88">
        <f>C31*E31</f>
        <v>0</v>
      </c>
      <c r="G31" s="2"/>
    </row>
    <row r="32" spans="1:7" ht="14.25">
      <c r="A32" s="54"/>
      <c r="B32" s="50"/>
      <c r="C32" s="50"/>
      <c r="D32" s="52"/>
      <c r="E32" s="53"/>
      <c r="F32" s="53"/>
      <c r="G32" s="2"/>
    </row>
    <row r="33" spans="1:7" ht="57">
      <c r="A33" s="54" t="s">
        <v>30</v>
      </c>
      <c r="B33" s="50" t="s">
        <v>9</v>
      </c>
      <c r="C33" s="55">
        <v>1</v>
      </c>
      <c r="D33" s="55" t="s">
        <v>12</v>
      </c>
      <c r="E33" s="101"/>
      <c r="F33" s="88">
        <f>C33*E33</f>
        <v>0</v>
      </c>
      <c r="G33" s="2"/>
    </row>
    <row r="34" spans="1:7" ht="14.25">
      <c r="A34" s="49"/>
      <c r="B34" s="51"/>
      <c r="C34" s="51"/>
      <c r="D34" s="52"/>
      <c r="E34" s="53"/>
      <c r="F34" s="53"/>
      <c r="G34" s="2"/>
    </row>
    <row r="35" spans="1:7" ht="14.25">
      <c r="A35" s="61" t="s">
        <v>31</v>
      </c>
      <c r="B35" s="62"/>
      <c r="C35" s="63"/>
      <c r="D35" s="64"/>
      <c r="E35" s="65"/>
      <c r="F35" s="66">
        <f>SUM(F5:F34)</f>
        <v>0</v>
      </c>
      <c r="G35" s="9"/>
    </row>
    <row r="36" spans="1:7" ht="15">
      <c r="A36" s="14"/>
      <c r="B36" s="15"/>
      <c r="C36" s="10"/>
      <c r="D36" s="10"/>
      <c r="E36" s="16"/>
      <c r="F36" s="12"/>
      <c r="G36" s="9"/>
    </row>
    <row r="37" spans="1:7" ht="15">
      <c r="A37" s="14"/>
      <c r="B37" s="15"/>
      <c r="C37" s="10"/>
      <c r="D37" s="10"/>
      <c r="E37" s="16"/>
      <c r="F37" s="12"/>
      <c r="G37" s="9"/>
    </row>
    <row r="38" spans="1:7" ht="15">
      <c r="A38" s="14"/>
      <c r="B38" s="15"/>
      <c r="C38" s="10"/>
      <c r="D38" s="10"/>
      <c r="E38" s="16"/>
      <c r="F38" s="12"/>
      <c r="G38" s="9"/>
    </row>
    <row r="39" spans="1:7" ht="15">
      <c r="A39" s="14"/>
      <c r="B39" s="15"/>
      <c r="C39" s="10"/>
      <c r="D39" s="10"/>
      <c r="E39" s="16"/>
      <c r="F39" s="12"/>
      <c r="G39" s="9"/>
    </row>
    <row r="40" spans="1:7" ht="15">
      <c r="A40" s="14"/>
      <c r="B40" s="15"/>
      <c r="C40" s="10"/>
      <c r="D40" s="10"/>
      <c r="E40" s="16"/>
      <c r="F40" s="12"/>
      <c r="G40" s="9"/>
    </row>
    <row r="41" spans="1:7" ht="15">
      <c r="A41" s="14"/>
      <c r="B41" s="15"/>
      <c r="C41" s="10"/>
      <c r="D41" s="10"/>
      <c r="E41" s="16"/>
      <c r="F41" s="12"/>
      <c r="G41" s="9"/>
    </row>
  </sheetData>
  <sheetProtection password="85D6" sheet="1" selectLockedCells="1"/>
  <printOptions/>
  <pageMargins left="0.984251968503937" right="0.1968503937007874" top="0.984251968503937" bottom="0.984251968503937" header="0" footer="0"/>
  <pageSetup horizontalDpi="360" verticalDpi="360" orientation="portrait" paperSize="9" scale="76" r:id="rId1"/>
  <headerFooter alignWithMargins="0">
    <oddHeader>&amp;LElita i.b., d.o.o.&amp;R&amp;P/&amp;N</oddHeader>
  </headerFooter>
</worksheet>
</file>

<file path=xl/worksheets/sheet3.xml><?xml version="1.0" encoding="utf-8"?>
<worksheet xmlns="http://schemas.openxmlformats.org/spreadsheetml/2006/main" xmlns:r="http://schemas.openxmlformats.org/officeDocument/2006/relationships">
  <sheetPr codeName="List10"/>
  <dimension ref="A1:G24"/>
  <sheetViews>
    <sheetView view="pageBreakPreview" zoomScaleSheetLayoutView="100" zoomScalePageLayoutView="0" workbookViewId="0" topLeftCell="A5">
      <selection activeCell="E5" sqref="E5"/>
    </sheetView>
  </sheetViews>
  <sheetFormatPr defaultColWidth="9.140625" defaultRowHeight="12.75"/>
  <cols>
    <col min="1" max="1" width="6.57421875" style="18" customWidth="1"/>
    <col min="2" max="2" width="47.140625" style="19" customWidth="1"/>
    <col min="3" max="3" width="7.7109375" style="19" customWidth="1"/>
    <col min="4" max="4" width="7.140625" style="19" customWidth="1"/>
    <col min="5" max="5" width="11.7109375" style="20" customWidth="1"/>
    <col min="6" max="6" width="12.421875" style="20" customWidth="1"/>
    <col min="7" max="16384" width="9.140625" style="72" customWidth="1"/>
  </cols>
  <sheetData>
    <row r="1" spans="1:7" ht="18">
      <c r="A1" s="13" t="s">
        <v>18</v>
      </c>
      <c r="B1" s="1" t="s">
        <v>49</v>
      </c>
      <c r="C1" s="2"/>
      <c r="D1" s="5"/>
      <c r="E1" s="11"/>
      <c r="F1" s="11"/>
      <c r="G1" s="2"/>
    </row>
    <row r="2" spans="1:7" ht="14.25">
      <c r="A2" s="8"/>
      <c r="B2" s="2"/>
      <c r="C2" s="2"/>
      <c r="D2" s="5"/>
      <c r="E2" s="11"/>
      <c r="F2" s="11"/>
      <c r="G2" s="2"/>
    </row>
    <row r="3" spans="1:7" ht="14.25">
      <c r="A3" s="77" t="s">
        <v>14</v>
      </c>
      <c r="B3" s="78"/>
      <c r="C3" s="78"/>
      <c r="D3" s="79"/>
      <c r="E3" s="80"/>
      <c r="F3" s="80"/>
      <c r="G3" s="2"/>
    </row>
    <row r="4" spans="1:7" ht="14.25">
      <c r="A4" s="73"/>
      <c r="B4" s="73"/>
      <c r="C4" s="67"/>
      <c r="D4" s="68"/>
      <c r="E4" s="69"/>
      <c r="F4" s="69"/>
      <c r="G4" s="2"/>
    </row>
    <row r="5" spans="1:7" ht="360.75" customHeight="1">
      <c r="A5" s="54" t="s">
        <v>17</v>
      </c>
      <c r="B5" s="50" t="s">
        <v>44</v>
      </c>
      <c r="C5" s="55">
        <v>1</v>
      </c>
      <c r="D5" s="55" t="s">
        <v>15</v>
      </c>
      <c r="E5" s="102"/>
      <c r="F5" s="57">
        <f>E5*C5</f>
        <v>0</v>
      </c>
      <c r="G5" s="2"/>
    </row>
    <row r="6" spans="1:7" ht="14.25">
      <c r="A6" s="49"/>
      <c r="B6" s="50"/>
      <c r="C6" s="50"/>
      <c r="D6" s="68"/>
      <c r="E6" s="69"/>
      <c r="F6" s="69"/>
      <c r="G6" s="2"/>
    </row>
    <row r="7" spans="1:7" ht="63" customHeight="1">
      <c r="A7" s="54" t="s">
        <v>18</v>
      </c>
      <c r="B7" s="50" t="s">
        <v>63</v>
      </c>
      <c r="C7" s="55">
        <v>2</v>
      </c>
      <c r="D7" s="55" t="s">
        <v>15</v>
      </c>
      <c r="E7" s="102"/>
      <c r="F7" s="57">
        <f>E7*C7</f>
        <v>0</v>
      </c>
      <c r="G7" s="2"/>
    </row>
    <row r="8" spans="1:7" ht="14.25">
      <c r="A8" s="49"/>
      <c r="B8" s="50"/>
      <c r="C8" s="50"/>
      <c r="D8" s="68"/>
      <c r="E8" s="69"/>
      <c r="F8" s="69"/>
      <c r="G8" s="2"/>
    </row>
    <row r="9" spans="1:7" ht="85.5">
      <c r="A9" s="54" t="s">
        <v>19</v>
      </c>
      <c r="B9" s="50" t="s">
        <v>40</v>
      </c>
      <c r="C9" s="55">
        <v>1</v>
      </c>
      <c r="D9" s="55" t="s">
        <v>15</v>
      </c>
      <c r="E9" s="102"/>
      <c r="F9" s="57">
        <f>E9*C9</f>
        <v>0</v>
      </c>
      <c r="G9" s="2"/>
    </row>
    <row r="10" spans="1:7" ht="14.25">
      <c r="A10" s="54"/>
      <c r="B10" s="50"/>
      <c r="C10" s="55"/>
      <c r="D10" s="55"/>
      <c r="E10" s="56"/>
      <c r="F10" s="57"/>
      <c r="G10" s="2"/>
    </row>
    <row r="11" spans="1:7" ht="14.25">
      <c r="A11" s="54" t="s">
        <v>20</v>
      </c>
      <c r="B11" s="50" t="s">
        <v>58</v>
      </c>
      <c r="C11" s="55">
        <v>8</v>
      </c>
      <c r="D11" s="55" t="s">
        <v>12</v>
      </c>
      <c r="E11" s="102"/>
      <c r="F11" s="57">
        <f>E11*C11</f>
        <v>0</v>
      </c>
      <c r="G11" s="2"/>
    </row>
    <row r="12" spans="1:7" ht="14.25">
      <c r="A12" s="49"/>
      <c r="B12" s="50"/>
      <c r="C12" s="67"/>
      <c r="D12" s="68"/>
      <c r="E12" s="69"/>
      <c r="F12" s="69"/>
      <c r="G12" s="2"/>
    </row>
    <row r="13" spans="1:7" ht="42.75">
      <c r="A13" s="54" t="s">
        <v>21</v>
      </c>
      <c r="B13" s="50" t="s">
        <v>41</v>
      </c>
      <c r="C13" s="55">
        <v>1</v>
      </c>
      <c r="D13" s="55" t="s">
        <v>15</v>
      </c>
      <c r="E13" s="102"/>
      <c r="F13" s="57">
        <f>E13*C13</f>
        <v>0</v>
      </c>
      <c r="G13" s="2"/>
    </row>
    <row r="14" spans="1:7" ht="14.25">
      <c r="A14" s="54"/>
      <c r="B14" s="50"/>
      <c r="C14" s="55"/>
      <c r="D14" s="55"/>
      <c r="E14" s="56"/>
      <c r="F14" s="57"/>
      <c r="G14" s="2"/>
    </row>
    <row r="15" spans="1:7" ht="57">
      <c r="A15" s="54" t="s">
        <v>22</v>
      </c>
      <c r="B15" s="50" t="s">
        <v>51</v>
      </c>
      <c r="C15" s="55">
        <v>1</v>
      </c>
      <c r="D15" s="55" t="s">
        <v>12</v>
      </c>
      <c r="E15" s="102"/>
      <c r="F15" s="57">
        <f>E15*C15</f>
        <v>0</v>
      </c>
      <c r="G15" s="2"/>
    </row>
    <row r="16" spans="1:7" ht="14.25">
      <c r="A16" s="49"/>
      <c r="B16" s="50"/>
      <c r="C16" s="67"/>
      <c r="D16" s="68"/>
      <c r="E16" s="69"/>
      <c r="F16" s="69"/>
      <c r="G16" s="2"/>
    </row>
    <row r="17" spans="1:7" ht="14.25">
      <c r="A17" s="54" t="s">
        <v>23</v>
      </c>
      <c r="B17" s="50" t="s">
        <v>42</v>
      </c>
      <c r="C17" s="55">
        <v>1</v>
      </c>
      <c r="D17" s="55" t="s">
        <v>12</v>
      </c>
      <c r="E17" s="102"/>
      <c r="F17" s="57">
        <f>E17*C17</f>
        <v>0</v>
      </c>
      <c r="G17" s="2"/>
    </row>
    <row r="18" spans="1:7" ht="14.25">
      <c r="A18" s="49"/>
      <c r="B18" s="50"/>
      <c r="C18" s="67"/>
      <c r="D18" s="68"/>
      <c r="E18" s="69"/>
      <c r="F18" s="69"/>
      <c r="G18" s="2"/>
    </row>
    <row r="19" spans="1:7" ht="14.25">
      <c r="A19" s="61" t="s">
        <v>31</v>
      </c>
      <c r="B19" s="62"/>
      <c r="C19" s="63"/>
      <c r="D19" s="64"/>
      <c r="E19" s="65"/>
      <c r="F19" s="66">
        <f>SUM(F4:F18)</f>
        <v>0</v>
      </c>
      <c r="G19" s="9"/>
    </row>
    <row r="20" spans="1:7" ht="15">
      <c r="A20" s="14"/>
      <c r="B20" s="15"/>
      <c r="C20" s="10"/>
      <c r="D20" s="10"/>
      <c r="E20" s="16"/>
      <c r="F20" s="12"/>
      <c r="G20" s="9"/>
    </row>
    <row r="21" spans="1:7" ht="15">
      <c r="A21" s="14"/>
      <c r="B21" s="15"/>
      <c r="C21" s="10"/>
      <c r="D21" s="10"/>
      <c r="E21" s="16"/>
      <c r="F21" s="12"/>
      <c r="G21" s="9"/>
    </row>
    <row r="22" spans="1:7" ht="15">
      <c r="A22" s="14"/>
      <c r="B22" s="15"/>
      <c r="C22" s="10"/>
      <c r="D22" s="10"/>
      <c r="E22" s="16"/>
      <c r="F22" s="12"/>
      <c r="G22" s="9"/>
    </row>
    <row r="23" spans="1:7" ht="15">
      <c r="A23" s="14"/>
      <c r="B23" s="15"/>
      <c r="C23" s="10"/>
      <c r="D23" s="10"/>
      <c r="E23" s="16"/>
      <c r="F23" s="12"/>
      <c r="G23" s="9"/>
    </row>
    <row r="24" spans="1:7" ht="15">
      <c r="A24" s="14"/>
      <c r="B24" s="15"/>
      <c r="C24" s="10"/>
      <c r="D24" s="10"/>
      <c r="E24" s="16"/>
      <c r="F24" s="12"/>
      <c r="G24" s="9"/>
    </row>
  </sheetData>
  <sheetProtection password="85D6" sheet="1" selectLockedCells="1"/>
  <printOptions/>
  <pageMargins left="0.984251968503937" right="0.1968503937007874" top="0.984251968503937" bottom="0.984251968503937" header="0" footer="0"/>
  <pageSetup horizontalDpi="360" verticalDpi="360" orientation="portrait" paperSize="9" scale="79" r:id="rId1"/>
  <headerFooter alignWithMargins="0">
    <oddHeader>&amp;LElita i.b., d.o.o.&amp;R&amp;P/&amp;N</oddHeader>
  </headerFooter>
</worksheet>
</file>

<file path=xl/worksheets/sheet4.xml><?xml version="1.0" encoding="utf-8"?>
<worksheet xmlns="http://schemas.openxmlformats.org/spreadsheetml/2006/main" xmlns:r="http://schemas.openxmlformats.org/officeDocument/2006/relationships">
  <sheetPr codeName="List11"/>
  <dimension ref="A1:G26"/>
  <sheetViews>
    <sheetView view="pageBreakPreview" zoomScaleSheetLayoutView="100" zoomScalePageLayoutView="0" workbookViewId="0" topLeftCell="A1">
      <selection activeCell="E5" sqref="E5"/>
    </sheetView>
  </sheetViews>
  <sheetFormatPr defaultColWidth="9.140625" defaultRowHeight="12.75"/>
  <cols>
    <col min="1" max="1" width="6.57421875" style="18" customWidth="1"/>
    <col min="2" max="2" width="47.140625" style="19" customWidth="1"/>
    <col min="3" max="3" width="7.7109375" style="19" customWidth="1"/>
    <col min="4" max="4" width="7.140625" style="19" customWidth="1"/>
    <col min="5" max="5" width="11.7109375" style="20" customWidth="1"/>
    <col min="6" max="6" width="12.421875" style="20" customWidth="1"/>
    <col min="7" max="16384" width="9.140625" style="72" customWidth="1"/>
  </cols>
  <sheetData>
    <row r="1" spans="1:7" ht="18">
      <c r="A1" s="13" t="s">
        <v>19</v>
      </c>
      <c r="B1" s="1" t="s">
        <v>50</v>
      </c>
      <c r="C1" s="2"/>
      <c r="D1" s="5"/>
      <c r="E1" s="11"/>
      <c r="F1" s="11"/>
      <c r="G1" s="2"/>
    </row>
    <row r="2" spans="1:7" ht="14.25">
      <c r="A2" s="8"/>
      <c r="B2" s="2"/>
      <c r="C2" s="2"/>
      <c r="D2" s="5"/>
      <c r="E2" s="11"/>
      <c r="F2" s="11"/>
      <c r="G2" s="2"/>
    </row>
    <row r="3" spans="1:7" ht="14.25">
      <c r="A3" s="77" t="s">
        <v>14</v>
      </c>
      <c r="B3" s="78"/>
      <c r="C3" s="78"/>
      <c r="D3" s="79"/>
      <c r="E3" s="80"/>
      <c r="F3" s="80"/>
      <c r="G3" s="2"/>
    </row>
    <row r="4" spans="1:7" ht="14.25">
      <c r="A4" s="84"/>
      <c r="B4" s="85"/>
      <c r="C4" s="85"/>
      <c r="D4" s="86"/>
      <c r="E4" s="87"/>
      <c r="F4" s="87"/>
      <c r="G4" s="2"/>
    </row>
    <row r="5" spans="1:7" ht="28.5">
      <c r="A5" s="81" t="s">
        <v>17</v>
      </c>
      <c r="B5" s="82" t="s">
        <v>43</v>
      </c>
      <c r="C5" s="83">
        <v>1</v>
      </c>
      <c r="D5" s="83" t="s">
        <v>15</v>
      </c>
      <c r="E5" s="102"/>
      <c r="F5" s="57">
        <f>E5*C5</f>
        <v>0</v>
      </c>
      <c r="G5" s="2"/>
    </row>
    <row r="6" spans="1:7" ht="17.25" customHeight="1">
      <c r="A6" s="49"/>
      <c r="B6" s="50" t="s">
        <v>62</v>
      </c>
      <c r="C6" s="74"/>
      <c r="D6" s="74"/>
      <c r="E6" s="75"/>
      <c r="F6" s="75"/>
      <c r="G6" s="2"/>
    </row>
    <row r="7" spans="1:7" ht="14.25">
      <c r="A7" s="49"/>
      <c r="B7" s="50"/>
      <c r="C7" s="67"/>
      <c r="D7" s="68"/>
      <c r="E7" s="69"/>
      <c r="F7" s="69"/>
      <c r="G7" s="2"/>
    </row>
    <row r="8" spans="1:7" ht="43.5" customHeight="1">
      <c r="A8" s="54" t="s">
        <v>18</v>
      </c>
      <c r="B8" s="6" t="s">
        <v>46</v>
      </c>
      <c r="C8" s="67"/>
      <c r="D8" s="68"/>
      <c r="E8" s="69"/>
      <c r="F8" s="69"/>
      <c r="G8" s="2"/>
    </row>
    <row r="9" spans="1:7" ht="14.25">
      <c r="A9" s="49"/>
      <c r="B9" s="58" t="s">
        <v>59</v>
      </c>
      <c r="C9" s="55">
        <v>230</v>
      </c>
      <c r="D9" s="55" t="s">
        <v>16</v>
      </c>
      <c r="E9" s="102"/>
      <c r="F9" s="57">
        <f>E9*C9</f>
        <v>0</v>
      </c>
      <c r="G9" s="2"/>
    </row>
    <row r="10" spans="1:7" ht="14.25">
      <c r="A10" s="49"/>
      <c r="B10" s="58" t="s">
        <v>60</v>
      </c>
      <c r="C10" s="55">
        <v>60</v>
      </c>
      <c r="D10" s="55" t="s">
        <v>16</v>
      </c>
      <c r="E10" s="102"/>
      <c r="F10" s="57">
        <f>E10*C10</f>
        <v>0</v>
      </c>
      <c r="G10" s="2"/>
    </row>
    <row r="11" spans="1:7" ht="14.25">
      <c r="A11" s="49"/>
      <c r="B11" s="58" t="s">
        <v>47</v>
      </c>
      <c r="C11" s="55">
        <v>90</v>
      </c>
      <c r="D11" s="55" t="s">
        <v>16</v>
      </c>
      <c r="E11" s="102"/>
      <c r="F11" s="57">
        <f>E11*C11</f>
        <v>0</v>
      </c>
      <c r="G11" s="2"/>
    </row>
    <row r="12" spans="1:7" ht="14.25">
      <c r="A12" s="49"/>
      <c r="B12" s="50"/>
      <c r="C12" s="67"/>
      <c r="D12" s="68"/>
      <c r="E12" s="69"/>
      <c r="F12" s="69"/>
      <c r="G12" s="2"/>
    </row>
    <row r="13" spans="1:7" ht="42.75">
      <c r="A13" s="54" t="s">
        <v>19</v>
      </c>
      <c r="B13" s="59" t="s">
        <v>66</v>
      </c>
      <c r="C13" s="67"/>
      <c r="D13" s="68"/>
      <c r="E13" s="69"/>
      <c r="F13" s="69"/>
      <c r="G13" s="2"/>
    </row>
    <row r="14" spans="1:7" ht="14.25">
      <c r="A14" s="54"/>
      <c r="B14" s="60" t="s">
        <v>61</v>
      </c>
      <c r="C14" s="55">
        <v>100</v>
      </c>
      <c r="D14" s="55" t="s">
        <v>16</v>
      </c>
      <c r="E14" s="102"/>
      <c r="F14" s="57">
        <f>E14*C14</f>
        <v>0</v>
      </c>
      <c r="G14" s="2"/>
    </row>
    <row r="15" spans="1:7" ht="14.25">
      <c r="A15" s="49"/>
      <c r="B15" s="60" t="s">
        <v>45</v>
      </c>
      <c r="C15" s="55">
        <v>70</v>
      </c>
      <c r="D15" s="55" t="s">
        <v>16</v>
      </c>
      <c r="E15" s="102"/>
      <c r="F15" s="57">
        <f>E15*C15</f>
        <v>0</v>
      </c>
      <c r="G15" s="2"/>
    </row>
    <row r="16" spans="1:7" ht="14.25">
      <c r="A16" s="49"/>
      <c r="B16" s="60"/>
      <c r="C16" s="55"/>
      <c r="D16" s="55"/>
      <c r="E16" s="56"/>
      <c r="F16" s="57"/>
      <c r="G16" s="2"/>
    </row>
    <row r="17" spans="1:7" ht="14.25">
      <c r="A17" s="54" t="s">
        <v>20</v>
      </c>
      <c r="B17" s="59" t="s">
        <v>67</v>
      </c>
      <c r="C17" s="67"/>
      <c r="D17" s="68"/>
      <c r="E17" s="69"/>
      <c r="F17" s="69"/>
      <c r="G17" s="2"/>
    </row>
    <row r="18" spans="1:7" ht="14.25">
      <c r="A18" s="54"/>
      <c r="B18" s="60" t="s">
        <v>68</v>
      </c>
      <c r="C18" s="55">
        <v>95</v>
      </c>
      <c r="D18" s="55" t="s">
        <v>16</v>
      </c>
      <c r="E18" s="102"/>
      <c r="F18" s="57">
        <f>E18*C18</f>
        <v>0</v>
      </c>
      <c r="G18" s="2"/>
    </row>
    <row r="19" spans="1:7" ht="14.25">
      <c r="A19" s="54"/>
      <c r="B19" s="60"/>
      <c r="C19" s="55"/>
      <c r="D19" s="55"/>
      <c r="E19" s="56"/>
      <c r="F19" s="57"/>
      <c r="G19" s="2"/>
    </row>
    <row r="20" spans="1:7" ht="14.25">
      <c r="A20" s="61" t="s">
        <v>31</v>
      </c>
      <c r="B20" s="62"/>
      <c r="C20" s="63"/>
      <c r="D20" s="64"/>
      <c r="E20" s="65"/>
      <c r="F20" s="66">
        <f>SUM(F5:F19)</f>
        <v>0</v>
      </c>
      <c r="G20" s="9"/>
    </row>
    <row r="21" spans="1:7" ht="15">
      <c r="A21" s="14"/>
      <c r="B21" s="15"/>
      <c r="C21" s="10"/>
      <c r="D21" s="10"/>
      <c r="E21" s="16"/>
      <c r="F21" s="12"/>
      <c r="G21" s="9"/>
    </row>
    <row r="22" spans="1:7" ht="15">
      <c r="A22" s="14"/>
      <c r="B22" s="15"/>
      <c r="C22" s="10"/>
      <c r="D22" s="10"/>
      <c r="E22" s="16"/>
      <c r="F22" s="12"/>
      <c r="G22" s="9"/>
    </row>
    <row r="23" spans="1:7" ht="15">
      <c r="A23" s="14"/>
      <c r="B23" s="15"/>
      <c r="C23" s="10"/>
      <c r="D23" s="10"/>
      <c r="E23" s="16"/>
      <c r="F23" s="12"/>
      <c r="G23" s="9"/>
    </row>
    <row r="24" spans="1:7" ht="15">
      <c r="A24" s="14"/>
      <c r="B24" s="15"/>
      <c r="C24" s="10"/>
      <c r="D24" s="10"/>
      <c r="E24" s="16"/>
      <c r="F24" s="12"/>
      <c r="G24" s="9"/>
    </row>
    <row r="25" spans="1:7" ht="15">
      <c r="A25" s="14"/>
      <c r="B25" s="15"/>
      <c r="C25" s="10"/>
      <c r="D25" s="10"/>
      <c r="E25" s="16"/>
      <c r="F25" s="12"/>
      <c r="G25" s="9"/>
    </row>
    <row r="26" spans="1:7" ht="15">
      <c r="A26" s="14"/>
      <c r="B26" s="15"/>
      <c r="C26" s="10"/>
      <c r="D26" s="10"/>
      <c r="E26" s="16"/>
      <c r="F26" s="12"/>
      <c r="G26" s="9"/>
    </row>
  </sheetData>
  <sheetProtection password="85D6" sheet="1" selectLockedCells="1"/>
  <printOptions/>
  <pageMargins left="0.984251968503937" right="0.1968503937007874" top="0.984251968503937" bottom="0.984251968503937" header="0" footer="0"/>
  <pageSetup horizontalDpi="360" verticalDpi="360" orientation="portrait" paperSize="9" scale="80" r:id="rId1"/>
  <headerFooter alignWithMargins="0">
    <oddHeader>&amp;LElita i.b., d.o.o.&amp;R&amp;P/&amp;N</oddHeader>
  </headerFooter>
</worksheet>
</file>

<file path=xl/worksheets/sheet5.xml><?xml version="1.0" encoding="utf-8"?>
<worksheet xmlns="http://schemas.openxmlformats.org/spreadsheetml/2006/main" xmlns:r="http://schemas.openxmlformats.org/officeDocument/2006/relationships">
  <sheetPr codeName="List12"/>
  <dimension ref="A1:IO44"/>
  <sheetViews>
    <sheetView tabSelected="1" view="pageBreakPreview" zoomScaleSheetLayoutView="100" zoomScalePageLayoutView="0" workbookViewId="0" topLeftCell="A1">
      <selection activeCell="E34" sqref="E34"/>
    </sheetView>
  </sheetViews>
  <sheetFormatPr defaultColWidth="9.140625" defaultRowHeight="12.75"/>
  <cols>
    <col min="1" max="1" width="6.57421875" style="18" customWidth="1"/>
    <col min="2" max="2" width="47.140625" style="19" customWidth="1"/>
    <col min="3" max="3" width="7.7109375" style="19" customWidth="1"/>
    <col min="4" max="4" width="7.140625" style="19" customWidth="1"/>
    <col min="5" max="5" width="11.7109375" style="20" customWidth="1"/>
    <col min="6" max="6" width="12.421875" style="20" customWidth="1"/>
    <col min="7" max="16384" width="9.140625" style="72" customWidth="1"/>
  </cols>
  <sheetData>
    <row r="1" spans="1:7" ht="18">
      <c r="A1" s="13" t="s">
        <v>20</v>
      </c>
      <c r="B1" s="1" t="s">
        <v>52</v>
      </c>
      <c r="C1" s="2"/>
      <c r="D1" s="5"/>
      <c r="E1" s="11"/>
      <c r="F1" s="11"/>
      <c r="G1" s="2"/>
    </row>
    <row r="2" spans="1:7" ht="14.25">
      <c r="A2" s="8"/>
      <c r="B2" s="2"/>
      <c r="C2" s="2"/>
      <c r="D2" s="5"/>
      <c r="E2" s="11"/>
      <c r="F2" s="11"/>
      <c r="G2" s="2"/>
    </row>
    <row r="3" spans="1:7" ht="14.25">
      <c r="A3" s="8" t="s">
        <v>14</v>
      </c>
      <c r="B3" s="2"/>
      <c r="C3" s="2"/>
      <c r="D3" s="5"/>
      <c r="E3" s="11"/>
      <c r="F3" s="11"/>
      <c r="G3" s="2"/>
    </row>
    <row r="4" spans="1:7" ht="14.25">
      <c r="A4" s="8"/>
      <c r="B4" s="76"/>
      <c r="C4" s="2"/>
      <c r="D4" s="5"/>
      <c r="E4" s="11"/>
      <c r="F4" s="11"/>
      <c r="G4" s="2"/>
    </row>
    <row r="5" spans="1:7" ht="14.25">
      <c r="A5" s="8"/>
      <c r="B5" s="76"/>
      <c r="C5" s="2"/>
      <c r="D5" s="5"/>
      <c r="E5" s="11"/>
      <c r="F5" s="11"/>
      <c r="G5" s="2"/>
    </row>
    <row r="6" spans="1:249" s="98" customFormat="1" ht="25.5">
      <c r="A6" s="89"/>
      <c r="B6" s="90" t="s">
        <v>69</v>
      </c>
      <c r="C6" s="91"/>
      <c r="D6" s="92"/>
      <c r="E6" s="92"/>
      <c r="F6" s="93"/>
      <c r="G6" s="94"/>
      <c r="H6" s="94"/>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6"/>
      <c r="IG6" s="96"/>
      <c r="IH6" s="97"/>
      <c r="II6" s="97"/>
      <c r="IJ6" s="97"/>
      <c r="IK6" s="97"/>
      <c r="IL6" s="97"/>
      <c r="IM6" s="97"/>
      <c r="IN6" s="97"/>
      <c r="IO6" s="97"/>
    </row>
    <row r="7" spans="1:249" s="98" customFormat="1" ht="25.5">
      <c r="A7" s="89"/>
      <c r="B7" s="90" t="s">
        <v>70</v>
      </c>
      <c r="C7" s="91"/>
      <c r="D7" s="92"/>
      <c r="E7" s="92"/>
      <c r="F7" s="93"/>
      <c r="G7" s="94"/>
      <c r="H7" s="94"/>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6"/>
      <c r="IG7" s="96"/>
      <c r="IH7" s="97"/>
      <c r="II7" s="97"/>
      <c r="IJ7" s="97"/>
      <c r="IK7" s="97"/>
      <c r="IL7" s="97"/>
      <c r="IM7" s="97"/>
      <c r="IN7" s="97"/>
      <c r="IO7" s="97"/>
    </row>
    <row r="8" spans="1:249" s="98" customFormat="1" ht="25.5">
      <c r="A8" s="89"/>
      <c r="B8" s="90" t="s">
        <v>71</v>
      </c>
      <c r="C8" s="91"/>
      <c r="D8" s="92"/>
      <c r="E8" s="92"/>
      <c r="F8" s="93"/>
      <c r="G8" s="94"/>
      <c r="H8" s="94"/>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6"/>
      <c r="IG8" s="96"/>
      <c r="IH8" s="97"/>
      <c r="II8" s="97"/>
      <c r="IJ8" s="97"/>
      <c r="IK8" s="97"/>
      <c r="IL8" s="97"/>
      <c r="IM8" s="97"/>
      <c r="IN8" s="97"/>
      <c r="IO8" s="97"/>
    </row>
    <row r="9" spans="1:249" s="98" customFormat="1" ht="25.5">
      <c r="A9" s="89"/>
      <c r="B9" s="90" t="s">
        <v>72</v>
      </c>
      <c r="C9" s="91"/>
      <c r="D9" s="92"/>
      <c r="E9" s="92"/>
      <c r="F9" s="93"/>
      <c r="G9" s="94"/>
      <c r="H9" s="94"/>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6"/>
      <c r="IG9" s="96"/>
      <c r="IH9" s="97"/>
      <c r="II9" s="97"/>
      <c r="IJ9" s="97"/>
      <c r="IK9" s="97"/>
      <c r="IL9" s="97"/>
      <c r="IM9" s="97"/>
      <c r="IN9" s="97"/>
      <c r="IO9" s="97"/>
    </row>
    <row r="10" spans="1:249" s="98" customFormat="1" ht="14.25">
      <c r="A10" s="89"/>
      <c r="B10" s="90" t="s">
        <v>73</v>
      </c>
      <c r="C10" s="91"/>
      <c r="D10" s="92"/>
      <c r="E10" s="92"/>
      <c r="F10" s="93"/>
      <c r="G10" s="94"/>
      <c r="H10" s="94"/>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6"/>
      <c r="IG10" s="96"/>
      <c r="IH10" s="97"/>
      <c r="II10" s="97"/>
      <c r="IJ10" s="97"/>
      <c r="IK10" s="97"/>
      <c r="IL10" s="97"/>
      <c r="IM10" s="97"/>
      <c r="IN10" s="97"/>
      <c r="IO10" s="97"/>
    </row>
    <row r="11" spans="1:249" s="98" customFormat="1" ht="25.5">
      <c r="A11" s="89"/>
      <c r="B11" s="90" t="s">
        <v>74</v>
      </c>
      <c r="C11" s="91"/>
      <c r="D11" s="92"/>
      <c r="E11" s="92"/>
      <c r="F11" s="93"/>
      <c r="G11" s="94"/>
      <c r="H11" s="94"/>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6"/>
      <c r="IG11" s="96"/>
      <c r="IH11" s="97"/>
      <c r="II11" s="97"/>
      <c r="IJ11" s="97"/>
      <c r="IK11" s="97"/>
      <c r="IL11" s="97"/>
      <c r="IM11" s="97"/>
      <c r="IN11" s="97"/>
      <c r="IO11" s="97"/>
    </row>
    <row r="12" spans="1:249" s="98" customFormat="1" ht="38.25">
      <c r="A12" s="89"/>
      <c r="B12" s="90" t="s">
        <v>75</v>
      </c>
      <c r="C12" s="91"/>
      <c r="D12" s="92"/>
      <c r="E12" s="92"/>
      <c r="F12" s="93"/>
      <c r="G12" s="94"/>
      <c r="H12" s="94"/>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6"/>
      <c r="IG12" s="96"/>
      <c r="IH12" s="97"/>
      <c r="II12" s="97"/>
      <c r="IJ12" s="97"/>
      <c r="IK12" s="97"/>
      <c r="IL12" s="97"/>
      <c r="IM12" s="97"/>
      <c r="IN12" s="97"/>
      <c r="IO12" s="97"/>
    </row>
    <row r="13" spans="1:249" s="98" customFormat="1" ht="14.25">
      <c r="A13" s="89"/>
      <c r="B13" s="90" t="s">
        <v>76</v>
      </c>
      <c r="C13" s="91"/>
      <c r="D13" s="92"/>
      <c r="E13" s="92"/>
      <c r="F13" s="93"/>
      <c r="G13" s="94"/>
      <c r="H13" s="94"/>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6"/>
      <c r="IG13" s="96"/>
      <c r="IH13" s="97"/>
      <c r="II13" s="97"/>
      <c r="IJ13" s="97"/>
      <c r="IK13" s="97"/>
      <c r="IL13" s="97"/>
      <c r="IM13" s="97"/>
      <c r="IN13" s="97"/>
      <c r="IO13" s="97"/>
    </row>
    <row r="14" spans="1:249" s="98" customFormat="1" ht="38.25">
      <c r="A14" s="89"/>
      <c r="B14" s="90" t="s">
        <v>77</v>
      </c>
      <c r="C14" s="91"/>
      <c r="D14" s="92"/>
      <c r="E14" s="92"/>
      <c r="F14" s="93"/>
      <c r="G14" s="94"/>
      <c r="H14" s="94"/>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6"/>
      <c r="IG14" s="96"/>
      <c r="IH14" s="97"/>
      <c r="II14" s="97"/>
      <c r="IJ14" s="97"/>
      <c r="IK14" s="97"/>
      <c r="IL14" s="97"/>
      <c r="IM14" s="97"/>
      <c r="IN14" s="97"/>
      <c r="IO14" s="97"/>
    </row>
    <row r="15" spans="1:249" s="98" customFormat="1" ht="25.5">
      <c r="A15" s="89"/>
      <c r="B15" s="90" t="s">
        <v>78</v>
      </c>
      <c r="C15" s="91"/>
      <c r="D15" s="92"/>
      <c r="E15" s="92"/>
      <c r="F15" s="93"/>
      <c r="G15" s="94"/>
      <c r="H15" s="94"/>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6"/>
      <c r="IG15" s="96"/>
      <c r="IH15" s="97"/>
      <c r="II15" s="97"/>
      <c r="IJ15" s="97"/>
      <c r="IK15" s="97"/>
      <c r="IL15" s="97"/>
      <c r="IM15" s="97"/>
      <c r="IN15" s="97"/>
      <c r="IO15" s="97"/>
    </row>
    <row r="16" spans="1:249" s="98" customFormat="1" ht="14.25">
      <c r="A16" s="89"/>
      <c r="B16" s="90" t="s">
        <v>79</v>
      </c>
      <c r="C16" s="91"/>
      <c r="D16" s="92"/>
      <c r="E16" s="92"/>
      <c r="F16" s="93"/>
      <c r="G16" s="94"/>
      <c r="H16" s="94"/>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6"/>
      <c r="IG16" s="96"/>
      <c r="IH16" s="97"/>
      <c r="II16" s="97"/>
      <c r="IJ16" s="97"/>
      <c r="IK16" s="97"/>
      <c r="IL16" s="97"/>
      <c r="IM16" s="97"/>
      <c r="IN16" s="97"/>
      <c r="IO16" s="97"/>
    </row>
    <row r="17" spans="1:249" s="98" customFormat="1" ht="25.5">
      <c r="A17" s="89"/>
      <c r="B17" s="90" t="s">
        <v>80</v>
      </c>
      <c r="C17" s="91"/>
      <c r="D17" s="92"/>
      <c r="E17" s="92"/>
      <c r="F17" s="93"/>
      <c r="G17" s="94"/>
      <c r="H17" s="94"/>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6"/>
      <c r="IG17" s="96"/>
      <c r="IH17" s="97"/>
      <c r="II17" s="97"/>
      <c r="IJ17" s="97"/>
      <c r="IK17" s="97"/>
      <c r="IL17" s="97"/>
      <c r="IM17" s="97"/>
      <c r="IN17" s="97"/>
      <c r="IO17" s="97"/>
    </row>
    <row r="18" spans="1:249" s="98" customFormat="1" ht="51">
      <c r="A18" s="89"/>
      <c r="B18" s="99" t="s">
        <v>81</v>
      </c>
      <c r="C18" s="91"/>
      <c r="D18" s="92"/>
      <c r="E18" s="92"/>
      <c r="F18" s="93"/>
      <c r="G18" s="94"/>
      <c r="H18" s="94"/>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6"/>
      <c r="IG18" s="96"/>
      <c r="IH18" s="97"/>
      <c r="II18" s="97"/>
      <c r="IJ18" s="97"/>
      <c r="IK18" s="97"/>
      <c r="IL18" s="97"/>
      <c r="IM18" s="97"/>
      <c r="IN18" s="97"/>
      <c r="IO18" s="97"/>
    </row>
    <row r="19" spans="1:249" s="98" customFormat="1" ht="14.25">
      <c r="A19" s="89"/>
      <c r="B19" s="99"/>
      <c r="C19" s="91"/>
      <c r="D19" s="92"/>
      <c r="E19" s="92"/>
      <c r="F19" s="93"/>
      <c r="G19" s="94"/>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6"/>
      <c r="IG19" s="96"/>
      <c r="IH19" s="97"/>
      <c r="II19" s="97"/>
      <c r="IJ19" s="97"/>
      <c r="IK19" s="97"/>
      <c r="IL19" s="97"/>
      <c r="IM19" s="97"/>
      <c r="IN19" s="97"/>
      <c r="IO19" s="97"/>
    </row>
    <row r="20" spans="1:249" s="98" customFormat="1" ht="63.75">
      <c r="A20" s="89"/>
      <c r="B20" s="99" t="s">
        <v>82</v>
      </c>
      <c r="C20" s="91"/>
      <c r="D20" s="92"/>
      <c r="E20" s="92"/>
      <c r="F20" s="93"/>
      <c r="G20" s="94"/>
      <c r="H20" s="94"/>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6"/>
      <c r="IG20" s="96"/>
      <c r="IH20" s="97"/>
      <c r="II20" s="97"/>
      <c r="IJ20" s="97"/>
      <c r="IK20" s="97"/>
      <c r="IL20" s="97"/>
      <c r="IM20" s="97"/>
      <c r="IN20" s="97"/>
      <c r="IO20" s="97"/>
    </row>
    <row r="21" spans="1:249" s="98" customFormat="1" ht="38.25">
      <c r="A21" s="89"/>
      <c r="B21" s="99" t="s">
        <v>83</v>
      </c>
      <c r="C21" s="91"/>
      <c r="D21" s="92"/>
      <c r="E21" s="92"/>
      <c r="F21" s="93"/>
      <c r="G21" s="94"/>
      <c r="H21" s="94"/>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6"/>
      <c r="IG21" s="96"/>
      <c r="IH21" s="97"/>
      <c r="II21" s="97"/>
      <c r="IJ21" s="97"/>
      <c r="IK21" s="97"/>
      <c r="IL21" s="97"/>
      <c r="IM21" s="97"/>
      <c r="IN21" s="97"/>
      <c r="IO21" s="97"/>
    </row>
    <row r="22" spans="1:7" ht="14.25">
      <c r="A22" s="8"/>
      <c r="B22" s="76"/>
      <c r="C22" s="2"/>
      <c r="D22" s="5"/>
      <c r="E22" s="11"/>
      <c r="F22" s="11"/>
      <c r="G22" s="2"/>
    </row>
    <row r="23" spans="1:7" ht="14.25">
      <c r="A23" s="8"/>
      <c r="B23" s="76"/>
      <c r="C23" s="2"/>
      <c r="D23" s="5"/>
      <c r="E23" s="11"/>
      <c r="F23" s="11"/>
      <c r="G23" s="2"/>
    </row>
    <row r="24" spans="1:7" ht="28.5">
      <c r="A24" s="54" t="s">
        <v>17</v>
      </c>
      <c r="B24" s="50" t="s">
        <v>88</v>
      </c>
      <c r="C24" s="55">
        <v>2</v>
      </c>
      <c r="D24" s="55" t="s">
        <v>12</v>
      </c>
      <c r="E24" s="102"/>
      <c r="F24" s="57">
        <f>E24*C24</f>
        <v>0</v>
      </c>
      <c r="G24" s="2"/>
    </row>
    <row r="25" spans="1:7" ht="14.25">
      <c r="A25" s="49"/>
      <c r="B25" s="50"/>
      <c r="C25" s="67"/>
      <c r="D25" s="68"/>
      <c r="E25" s="69"/>
      <c r="F25" s="69"/>
      <c r="G25" s="2"/>
    </row>
    <row r="26" spans="1:7" ht="14.25">
      <c r="A26" s="54" t="s">
        <v>18</v>
      </c>
      <c r="B26" s="50" t="s">
        <v>54</v>
      </c>
      <c r="C26" s="55">
        <v>20</v>
      </c>
      <c r="D26" s="55" t="s">
        <v>53</v>
      </c>
      <c r="E26" s="102"/>
      <c r="F26" s="57">
        <f>E26*C26</f>
        <v>0</v>
      </c>
      <c r="G26" s="2"/>
    </row>
    <row r="27" spans="1:7" ht="14.25">
      <c r="A27" s="8"/>
      <c r="B27" s="76"/>
      <c r="C27" s="2"/>
      <c r="D27" s="5"/>
      <c r="E27" s="11"/>
      <c r="F27" s="11"/>
      <c r="G27" s="2"/>
    </row>
    <row r="28" spans="1:249" s="98" customFormat="1" ht="280.5">
      <c r="A28" s="89" t="s">
        <v>19</v>
      </c>
      <c r="B28" s="91" t="s">
        <v>89</v>
      </c>
      <c r="C28" s="91"/>
      <c r="D28" s="92"/>
      <c r="E28" s="92"/>
      <c r="F28" s="93"/>
      <c r="G28" s="94"/>
      <c r="H28" s="94"/>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6"/>
      <c r="IG28" s="96"/>
      <c r="IH28" s="97"/>
      <c r="II28" s="97"/>
      <c r="IJ28" s="97"/>
      <c r="IK28" s="97"/>
      <c r="IL28" s="97"/>
      <c r="IM28" s="97"/>
      <c r="IN28" s="97"/>
      <c r="IO28" s="97"/>
    </row>
    <row r="29" spans="1:7" ht="14.25">
      <c r="A29" s="49"/>
      <c r="B29" s="58"/>
      <c r="C29" s="55">
        <v>8</v>
      </c>
      <c r="D29" s="55" t="s">
        <v>84</v>
      </c>
      <c r="E29" s="102"/>
      <c r="F29" s="57">
        <f>E29*C29</f>
        <v>0</v>
      </c>
      <c r="G29" s="2"/>
    </row>
    <row r="30" spans="1:249" s="98" customFormat="1" ht="127.5">
      <c r="A30" s="89" t="s">
        <v>20</v>
      </c>
      <c r="B30" s="91" t="s">
        <v>85</v>
      </c>
      <c r="C30" s="91"/>
      <c r="D30" s="92"/>
      <c r="E30" s="92"/>
      <c r="F30" s="93"/>
      <c r="G30" s="94"/>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c r="GX30" s="95"/>
      <c r="GY30" s="95"/>
      <c r="GZ30" s="95"/>
      <c r="HA30" s="95"/>
      <c r="HB30" s="95"/>
      <c r="HC30" s="95"/>
      <c r="HD30" s="95"/>
      <c r="HE30" s="95"/>
      <c r="HF30" s="95"/>
      <c r="HG30" s="95"/>
      <c r="HH30" s="95"/>
      <c r="HI30" s="95"/>
      <c r="HJ30" s="95"/>
      <c r="HK30" s="95"/>
      <c r="HL30" s="95"/>
      <c r="HM30" s="95"/>
      <c r="HN30" s="95"/>
      <c r="HO30" s="95"/>
      <c r="HP30" s="95"/>
      <c r="HQ30" s="95"/>
      <c r="HR30" s="95"/>
      <c r="HS30" s="95"/>
      <c r="HT30" s="95"/>
      <c r="HU30" s="95"/>
      <c r="HV30" s="95"/>
      <c r="HW30" s="95"/>
      <c r="HX30" s="95"/>
      <c r="HY30" s="95"/>
      <c r="HZ30" s="95"/>
      <c r="IA30" s="95"/>
      <c r="IB30" s="95"/>
      <c r="IC30" s="95"/>
      <c r="ID30" s="95"/>
      <c r="IE30" s="95"/>
      <c r="IF30" s="96"/>
      <c r="IG30" s="96"/>
      <c r="IH30" s="97"/>
      <c r="II30" s="97"/>
      <c r="IJ30" s="97"/>
      <c r="IK30" s="97"/>
      <c r="IL30" s="97"/>
      <c r="IM30" s="97"/>
      <c r="IN30" s="97"/>
      <c r="IO30" s="97"/>
    </row>
    <row r="31" spans="1:7" ht="14.25">
      <c r="A31" s="49"/>
      <c r="B31" s="58"/>
      <c r="C31" s="55">
        <v>8</v>
      </c>
      <c r="D31" s="55" t="s">
        <v>84</v>
      </c>
      <c r="E31" s="102"/>
      <c r="F31" s="57">
        <f>E31*C31</f>
        <v>0</v>
      </c>
      <c r="G31" s="2"/>
    </row>
    <row r="32" spans="1:7" ht="14.25">
      <c r="A32" s="8"/>
      <c r="B32" s="76"/>
      <c r="C32" s="2"/>
      <c r="D32" s="5"/>
      <c r="E32" s="11"/>
      <c r="F32" s="11"/>
      <c r="G32" s="2"/>
    </row>
    <row r="33" spans="1:249" s="98" customFormat="1" ht="102">
      <c r="A33" s="89" t="s">
        <v>21</v>
      </c>
      <c r="B33" s="91" t="s">
        <v>86</v>
      </c>
      <c r="C33" s="91"/>
      <c r="D33" s="92"/>
      <c r="E33" s="92"/>
      <c r="F33" s="93"/>
      <c r="G33" s="94"/>
      <c r="H33" s="94"/>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6"/>
      <c r="IG33" s="96"/>
      <c r="IH33" s="97"/>
      <c r="II33" s="97"/>
      <c r="IJ33" s="97"/>
      <c r="IK33" s="97"/>
      <c r="IL33" s="97"/>
      <c r="IM33" s="97"/>
      <c r="IN33" s="97"/>
      <c r="IO33" s="97"/>
    </row>
    <row r="34" spans="1:7" ht="14.25">
      <c r="A34" s="49"/>
      <c r="B34" s="58"/>
      <c r="C34" s="55">
        <v>1</v>
      </c>
      <c r="D34" s="55" t="s">
        <v>84</v>
      </c>
      <c r="E34" s="102"/>
      <c r="F34" s="57">
        <f>E34*C34</f>
        <v>0</v>
      </c>
      <c r="G34" s="2"/>
    </row>
    <row r="35" spans="1:249" s="98" customFormat="1" ht="63.75">
      <c r="A35" s="89" t="s">
        <v>22</v>
      </c>
      <c r="B35" s="91" t="s">
        <v>87</v>
      </c>
      <c r="C35" s="91"/>
      <c r="D35" s="92"/>
      <c r="E35" s="92"/>
      <c r="F35" s="93"/>
      <c r="G35" s="94"/>
      <c r="H35" s="94"/>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6"/>
      <c r="IG35" s="96"/>
      <c r="IH35" s="97"/>
      <c r="II35" s="97"/>
      <c r="IJ35" s="97"/>
      <c r="IK35" s="97"/>
      <c r="IL35" s="97"/>
      <c r="IM35" s="97"/>
      <c r="IN35" s="97"/>
      <c r="IO35" s="97"/>
    </row>
    <row r="36" spans="1:7" ht="14.25">
      <c r="A36" s="49"/>
      <c r="B36" s="58"/>
      <c r="C36" s="55">
        <v>3500</v>
      </c>
      <c r="D36" s="55" t="s">
        <v>84</v>
      </c>
      <c r="E36" s="102"/>
      <c r="F36" s="57">
        <f>E36*C36</f>
        <v>0</v>
      </c>
      <c r="G36" s="2"/>
    </row>
    <row r="37" spans="1:7" ht="14.25">
      <c r="A37" s="49"/>
      <c r="B37" s="50"/>
      <c r="C37" s="67"/>
      <c r="D37" s="68"/>
      <c r="E37" s="69"/>
      <c r="F37" s="69"/>
      <c r="G37" s="2"/>
    </row>
    <row r="38" spans="1:7" ht="14.25">
      <c r="A38" s="61" t="s">
        <v>31</v>
      </c>
      <c r="B38" s="62"/>
      <c r="C38" s="63"/>
      <c r="D38" s="64"/>
      <c r="E38" s="65"/>
      <c r="F38" s="66">
        <f>SUM(F3:F37)</f>
        <v>0</v>
      </c>
      <c r="G38" s="9"/>
    </row>
    <row r="39" spans="1:7" ht="15">
      <c r="A39" s="14"/>
      <c r="B39" s="15"/>
      <c r="C39" s="10"/>
      <c r="D39" s="10"/>
      <c r="E39" s="16"/>
      <c r="F39" s="12"/>
      <c r="G39" s="9"/>
    </row>
    <row r="40" spans="1:7" ht="15">
      <c r="A40" s="14"/>
      <c r="B40" s="15"/>
      <c r="C40" s="10"/>
      <c r="D40" s="10"/>
      <c r="E40" s="16"/>
      <c r="F40" s="12"/>
      <c r="G40" s="9"/>
    </row>
    <row r="41" spans="1:7" ht="15">
      <c r="A41" s="14"/>
      <c r="B41" s="15"/>
      <c r="C41" s="10"/>
      <c r="D41" s="10"/>
      <c r="E41" s="16"/>
      <c r="F41" s="12"/>
      <c r="G41" s="9"/>
    </row>
    <row r="42" spans="1:7" ht="15">
      <c r="A42" s="14"/>
      <c r="B42" s="15"/>
      <c r="C42" s="10"/>
      <c r="D42" s="10"/>
      <c r="E42" s="16"/>
      <c r="F42" s="12"/>
      <c r="G42" s="9"/>
    </row>
    <row r="43" spans="1:7" ht="15">
      <c r="A43" s="14"/>
      <c r="B43" s="15"/>
      <c r="C43" s="10"/>
      <c r="D43" s="10"/>
      <c r="E43" s="16"/>
      <c r="F43" s="12"/>
      <c r="G43" s="9"/>
    </row>
    <row r="44" spans="1:7" ht="15">
      <c r="A44" s="14"/>
      <c r="B44" s="15"/>
      <c r="C44" s="10"/>
      <c r="D44" s="10"/>
      <c r="E44" s="16"/>
      <c r="F44" s="12"/>
      <c r="G44" s="9"/>
    </row>
  </sheetData>
  <sheetProtection password="85D6" sheet="1" selectLockedCells="1"/>
  <printOptions/>
  <pageMargins left="0.984251968503937" right="0.1968503937007874" top="0.984251968503937" bottom="0.984251968503937" header="0" footer="0"/>
  <pageSetup horizontalDpi="360" verticalDpi="360" orientation="portrait" paperSize="9" scale="80" r:id="rId1"/>
  <headerFooter alignWithMargins="0">
    <oddHeader>&amp;LElita i.b., d.o.o.&amp;R&amp;P/&amp;N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ELITA IB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dc:creator>
  <cp:keywords/>
  <dc:description/>
  <cp:lastModifiedBy>milojka</cp:lastModifiedBy>
  <cp:lastPrinted>2019-06-13T07:28:51Z</cp:lastPrinted>
  <dcterms:created xsi:type="dcterms:W3CDTF">2003-07-04T07:01:33Z</dcterms:created>
  <dcterms:modified xsi:type="dcterms:W3CDTF">2019-06-17T09:24:10Z</dcterms:modified>
  <cp:category/>
  <cp:version/>
  <cp:contentType/>
  <cp:contentStatus/>
</cp:coreProperties>
</file>